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danh sách thông tin cá nhân" sheetId="1" r:id="rId1"/>
    <sheet name="danh sách lớp" sheetId="2" r:id="rId2"/>
  </sheets>
  <definedNames/>
  <calcPr fullCalcOnLoad="1"/>
</workbook>
</file>

<file path=xl/sharedStrings.xml><?xml version="1.0" encoding="utf-8"?>
<sst xmlns="http://schemas.openxmlformats.org/spreadsheetml/2006/main" count="682" uniqueCount="239">
  <si>
    <t xml:space="preserve">    ĐẠI HỌC QUỐC GIA HÀ NỘI</t>
  </si>
  <si>
    <t>CỘNG HOÀ XÃ HỘI CHỦ NGHĨA VIỆT NAM</t>
  </si>
  <si>
    <t>TRƯỜNG ĐẠI HỌC NGOẠI NGỮ</t>
  </si>
  <si>
    <t xml:space="preserve">       Độc lập - Tự do - Hạnh phúc</t>
  </si>
  <si>
    <t>Khoá QH.2016.F.6.C</t>
  </si>
  <si>
    <t>Hệ đào tạo: Văn bằng 2+Từ A, Vừa làm vừa học, Ngành tiếng Trung</t>
  </si>
  <si>
    <t>Ngày thi: 15 tháng 10 năm 2016</t>
  </si>
  <si>
    <t>Khai giảng 25.11.2016</t>
  </si>
  <si>
    <r>
      <t>(</t>
    </r>
    <r>
      <rPr>
        <b/>
        <i/>
        <sz val="12"/>
        <rFont val="Times New Roman"/>
        <family val="1"/>
      </rPr>
      <t>Kèm theo quyết định số: 236/QĐ-ĐHNN ngày 27/ 10/2016 của Hiệu trưởng</t>
    </r>
    <r>
      <rPr>
        <b/>
        <sz val="12"/>
        <rFont val="Times New Roman"/>
        <family val="1"/>
      </rPr>
      <t>)</t>
    </r>
  </si>
  <si>
    <t>TT</t>
  </si>
  <si>
    <t>SBD</t>
  </si>
  <si>
    <t>Mã SV</t>
  </si>
  <si>
    <t xml:space="preserve">            Họ Và</t>
  </si>
  <si>
    <t>Tên</t>
  </si>
  <si>
    <t xml:space="preserve">Giới </t>
  </si>
  <si>
    <t>Ngày sinh</t>
  </si>
  <si>
    <t>Nơi sinh</t>
  </si>
  <si>
    <t>Mã số</t>
  </si>
  <si>
    <t xml:space="preserve">Khu </t>
  </si>
  <si>
    <t>Ưu</t>
  </si>
  <si>
    <t>Điểm thi</t>
  </si>
  <si>
    <t>Điểm</t>
  </si>
  <si>
    <t>Cộng điểm</t>
  </si>
  <si>
    <t xml:space="preserve">Ghi </t>
  </si>
  <si>
    <t>Điện thoại</t>
  </si>
  <si>
    <t>Email</t>
  </si>
  <si>
    <t>Ký xác nhận thông tin</t>
  </si>
  <si>
    <t>Ghi chú</t>
  </si>
  <si>
    <t>237</t>
  </si>
  <si>
    <t>Anh</t>
  </si>
  <si>
    <t>Nam</t>
  </si>
  <si>
    <t>133</t>
  </si>
  <si>
    <t>AT</t>
  </si>
  <si>
    <t>241</t>
  </si>
  <si>
    <t>Nữ</t>
  </si>
  <si>
    <t>Vĩnh Phúc</t>
  </si>
  <si>
    <t>145</t>
  </si>
  <si>
    <t>2nt</t>
  </si>
  <si>
    <t>244</t>
  </si>
  <si>
    <t>Nam Định</t>
  </si>
  <si>
    <t>55</t>
  </si>
  <si>
    <t>245</t>
  </si>
  <si>
    <t>80</t>
  </si>
  <si>
    <t>246</t>
  </si>
  <si>
    <t>120</t>
  </si>
  <si>
    <t>247</t>
  </si>
  <si>
    <t>Nhung</t>
  </si>
  <si>
    <t>Thanh Hóa</t>
  </si>
  <si>
    <t>56</t>
  </si>
  <si>
    <t>249</t>
  </si>
  <si>
    <t>45</t>
  </si>
  <si>
    <t>250</t>
  </si>
  <si>
    <t>Thảo</t>
  </si>
  <si>
    <t>Hà Nội</t>
  </si>
  <si>
    <t>111</t>
  </si>
  <si>
    <t>252</t>
  </si>
  <si>
    <t>179</t>
  </si>
  <si>
    <t>253</t>
  </si>
  <si>
    <t>Yến</t>
  </si>
  <si>
    <t>207</t>
  </si>
  <si>
    <t>240</t>
  </si>
  <si>
    <t>08</t>
  </si>
  <si>
    <t>257</t>
  </si>
  <si>
    <t>36</t>
  </si>
  <si>
    <t>258</t>
  </si>
  <si>
    <t>Phú Thọ</t>
  </si>
  <si>
    <t>231</t>
  </si>
  <si>
    <t>260</t>
  </si>
  <si>
    <t>32</t>
  </si>
  <si>
    <t>261</t>
  </si>
  <si>
    <t>Nga</t>
  </si>
  <si>
    <t>Hải Dương</t>
  </si>
  <si>
    <t>262</t>
  </si>
  <si>
    <t>Bắc Giang</t>
  </si>
  <si>
    <t>57</t>
  </si>
  <si>
    <t>263</t>
  </si>
  <si>
    <t>35</t>
  </si>
  <si>
    <t>264</t>
  </si>
  <si>
    <t>72</t>
  </si>
  <si>
    <t>265</t>
  </si>
  <si>
    <t>33</t>
  </si>
  <si>
    <t>063</t>
  </si>
  <si>
    <t>75</t>
  </si>
  <si>
    <t>066</t>
  </si>
  <si>
    <t>067</t>
  </si>
  <si>
    <t>151</t>
  </si>
  <si>
    <t>068</t>
  </si>
  <si>
    <t>144</t>
  </si>
  <si>
    <t>069</t>
  </si>
  <si>
    <t>167</t>
  </si>
  <si>
    <t>Cao Bằng</t>
  </si>
  <si>
    <t xml:space="preserve">Nguyễn Thị </t>
  </si>
  <si>
    <t>Hà Nam</t>
  </si>
  <si>
    <t>HIỆU TRƯỞNG</t>
  </si>
  <si>
    <t>Đã ký</t>
  </si>
  <si>
    <t>Đỗ Tuấn Minh</t>
  </si>
  <si>
    <t>17040246</t>
  </si>
  <si>
    <t xml:space="preserve">Khổng Thị Lan </t>
  </si>
  <si>
    <t>08.01.1993</t>
  </si>
  <si>
    <t>17040247</t>
  </si>
  <si>
    <t xml:space="preserve">Lưu Đức </t>
  </si>
  <si>
    <t>06.12.1992</t>
  </si>
  <si>
    <t>Nghệ An</t>
  </si>
  <si>
    <t>17040248</t>
  </si>
  <si>
    <t xml:space="preserve">Vương Huy </t>
  </si>
  <si>
    <t>Dương</t>
  </si>
  <si>
    <t>20.09.1977</t>
  </si>
  <si>
    <t>17040249</t>
  </si>
  <si>
    <t xml:space="preserve">Ngô Thị </t>
  </si>
  <si>
    <t>Hằng</t>
  </si>
  <si>
    <t>18.11.1994</t>
  </si>
  <si>
    <t>17040250</t>
  </si>
  <si>
    <t xml:space="preserve">Cáp Thị </t>
  </si>
  <si>
    <t>Hiên</t>
  </si>
  <si>
    <t>21.12.1994</t>
  </si>
  <si>
    <t>17040251</t>
  </si>
  <si>
    <t xml:space="preserve">Trần Thanh </t>
  </si>
  <si>
    <t>Hương</t>
  </si>
  <si>
    <t>25.04.1985</t>
  </si>
  <si>
    <t>Thái Bình</t>
  </si>
  <si>
    <t>17040252</t>
  </si>
  <si>
    <t xml:space="preserve">Đỗ Thị Thu </t>
  </si>
  <si>
    <t>Hường</t>
  </si>
  <si>
    <t>25.08.1993</t>
  </si>
  <si>
    <t>17040253</t>
  </si>
  <si>
    <t>Lan</t>
  </si>
  <si>
    <t>27.12.1991</t>
  </si>
  <si>
    <t>17040254</t>
  </si>
  <si>
    <t xml:space="preserve">Phan Tố </t>
  </si>
  <si>
    <t>16.02.1993</t>
  </si>
  <si>
    <t>17040255</t>
  </si>
  <si>
    <t xml:space="preserve">Ma Thị </t>
  </si>
  <si>
    <t>Nơi</t>
  </si>
  <si>
    <t>02.01.1994</t>
  </si>
  <si>
    <t>Lạng Sơn</t>
  </si>
  <si>
    <t>17040256</t>
  </si>
  <si>
    <t xml:space="preserve">Linh Văn </t>
  </si>
  <si>
    <t>Qúy</t>
  </si>
  <si>
    <t>01.04.1992</t>
  </si>
  <si>
    <t>17040257</t>
  </si>
  <si>
    <t>Thanh</t>
  </si>
  <si>
    <t>01.07.1986</t>
  </si>
  <si>
    <t>17040258</t>
  </si>
  <si>
    <t xml:space="preserve">Trịnh Đình </t>
  </si>
  <si>
    <t>Toản</t>
  </si>
  <si>
    <t>24.11.1993</t>
  </si>
  <si>
    <t>17040259</t>
  </si>
  <si>
    <t xml:space="preserve">Nguyễn Hoàng </t>
  </si>
  <si>
    <t>Tuấn</t>
  </si>
  <si>
    <t>31.12.1993</t>
  </si>
  <si>
    <t>17040260</t>
  </si>
  <si>
    <t xml:space="preserve">Nguyễn Thế </t>
  </si>
  <si>
    <t>22.04.1980</t>
  </si>
  <si>
    <t>Bắc Ninh</t>
  </si>
  <si>
    <t>17040261</t>
  </si>
  <si>
    <t xml:space="preserve">Nguyễn Thị Hồng </t>
  </si>
  <si>
    <t>17.07.1992</t>
  </si>
  <si>
    <t>17040262</t>
  </si>
  <si>
    <t xml:space="preserve">Nguyễn Ngọc </t>
  </si>
  <si>
    <t>Chuyên</t>
  </si>
  <si>
    <t>15.10.1982</t>
  </si>
  <si>
    <t>17040263</t>
  </si>
  <si>
    <t xml:space="preserve">Đặng Thùy </t>
  </si>
  <si>
    <t>01.09.1991</t>
  </si>
  <si>
    <t>Hải Phòng</t>
  </si>
  <si>
    <t>17040264</t>
  </si>
  <si>
    <t>Hoài</t>
  </si>
  <si>
    <t>03.02.1993</t>
  </si>
  <si>
    <t>17040265</t>
  </si>
  <si>
    <t>Huệ</t>
  </si>
  <si>
    <t>24.07.1990</t>
  </si>
  <si>
    <t>17040266</t>
  </si>
  <si>
    <t xml:space="preserve">Nguyễn Thị Thu </t>
  </si>
  <si>
    <t>Huyền</t>
  </si>
  <si>
    <t>06.07.1991</t>
  </si>
  <si>
    <t>17040267</t>
  </si>
  <si>
    <t xml:space="preserve">Hoàng Thị </t>
  </si>
  <si>
    <t>Liên</t>
  </si>
  <si>
    <t>07.12.1992</t>
  </si>
  <si>
    <t>17040268</t>
  </si>
  <si>
    <t xml:space="preserve">Đào Văn </t>
  </si>
  <si>
    <t>Mẫn</t>
  </si>
  <si>
    <t>21.12.1983</t>
  </si>
  <si>
    <t>17040269</t>
  </si>
  <si>
    <t xml:space="preserve">Nguyễn Thanh </t>
  </si>
  <si>
    <t>Tâm</t>
  </si>
  <si>
    <t>10.07.1989</t>
  </si>
  <si>
    <t>17040270</t>
  </si>
  <si>
    <t xml:space="preserve">Lương Thị </t>
  </si>
  <si>
    <t>Tấm</t>
  </si>
  <si>
    <t>15.04.1994</t>
  </si>
  <si>
    <t>17040271</t>
  </si>
  <si>
    <t xml:space="preserve">Hoàng Hải </t>
  </si>
  <si>
    <t>23.11.1994</t>
  </si>
  <si>
    <t>17040315</t>
  </si>
  <si>
    <t>Hà</t>
  </si>
  <si>
    <t>21.03.1999</t>
  </si>
  <si>
    <t>17040316</t>
  </si>
  <si>
    <t>Lộc</t>
  </si>
  <si>
    <t>14.05.1997</t>
  </si>
  <si>
    <t>17040317</t>
  </si>
  <si>
    <t xml:space="preserve">Bùi Thị </t>
  </si>
  <si>
    <t>10.09.1999</t>
  </si>
  <si>
    <t>17040318</t>
  </si>
  <si>
    <t xml:space="preserve">Lưu Ngọc Thanh </t>
  </si>
  <si>
    <t>13.11.1998</t>
  </si>
  <si>
    <t>17040319</t>
  </si>
  <si>
    <t xml:space="preserve">Vũ Trọng </t>
  </si>
  <si>
    <t>Thơ</t>
  </si>
  <si>
    <t>05.08.1997</t>
  </si>
  <si>
    <t>17040320</t>
  </si>
  <si>
    <t xml:space="preserve">Nguyễn Hoàng Công </t>
  </si>
  <si>
    <t>23.07.1999</t>
  </si>
  <si>
    <t>17040321</t>
  </si>
  <si>
    <t xml:space="preserve">Phạm Minh </t>
  </si>
  <si>
    <t>Vương</t>
  </si>
  <si>
    <t>09.05.1998</t>
  </si>
  <si>
    <t xml:space="preserve">Nam Định </t>
  </si>
  <si>
    <t>17040322</t>
  </si>
  <si>
    <t xml:space="preserve">Lương Thị Hải </t>
  </si>
  <si>
    <t>30.04.1999</t>
  </si>
  <si>
    <t>Yên Bái</t>
  </si>
  <si>
    <t>17040323</t>
  </si>
  <si>
    <t xml:space="preserve">Lưu Hương </t>
  </si>
  <si>
    <t>Ly</t>
  </si>
  <si>
    <t>16.02.1997</t>
  </si>
  <si>
    <t>17040324</t>
  </si>
  <si>
    <t xml:space="preserve">Dương Thị Huyền </t>
  </si>
  <si>
    <t>Mỹ</t>
  </si>
  <si>
    <t>08.09.1995</t>
  </si>
  <si>
    <t>17040325</t>
  </si>
  <si>
    <t xml:space="preserve">Đinh Thị </t>
  </si>
  <si>
    <t>10.03.1991</t>
  </si>
  <si>
    <t>Ninh Bình</t>
  </si>
  <si>
    <t xml:space="preserve">DANH SÁCH SINH VIÊN NĂM THỨ NHẤT KHÓA 32 TRUNG - VB2 </t>
  </si>
  <si>
    <t>A</t>
  </si>
  <si>
    <t>Vb2</t>
  </si>
  <si>
    <t>DANH SÁCH SINH VIÊN NĂM THỨ NHẤT KHÓA QH.2017 - TRUNG</t>
  </si>
  <si>
    <t>VB2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</si>
</sst>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9"/>
      <name val=".VnTimeH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sz val="8"/>
      <name val=".VnTimeH"/>
      <family val="2"/>
    </font>
    <font>
      <sz val="7"/>
      <name val=".VnTimeH"/>
      <family val="2"/>
    </font>
    <font>
      <b/>
      <sz val="8"/>
      <name val="Tahoma"/>
      <family val="2"/>
    </font>
    <font>
      <b/>
      <sz val="8"/>
      <name val=".VnTime"/>
      <family val="2"/>
    </font>
    <font>
      <sz val="8"/>
      <name val=".VnTime"/>
      <family val="0"/>
    </font>
    <font>
      <sz val="9"/>
      <name val=".VnTime"/>
      <family val="0"/>
    </font>
    <font>
      <u val="single"/>
      <sz val="12"/>
      <color indexed="12"/>
      <name val=".VnTime"/>
      <family val="0"/>
    </font>
    <font>
      <sz val="7"/>
      <name val=".VnTime"/>
      <family val="0"/>
    </font>
    <font>
      <sz val="12"/>
      <name val=".VnTimeH"/>
      <family val="2"/>
    </font>
    <font>
      <b/>
      <sz val="12"/>
      <name val=".VnTime"/>
      <family val="2"/>
    </font>
    <font>
      <b/>
      <sz val="7"/>
      <name val=".VnTime"/>
      <family val="2"/>
    </font>
    <font>
      <b/>
      <sz val="12"/>
      <name val=".VnTimeH"/>
      <family val="2"/>
    </font>
    <font>
      <b/>
      <sz val="13"/>
      <name val=".VnTime"/>
      <family val="2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/>
    </xf>
    <xf numFmtId="0" fontId="15" fillId="2" borderId="4" xfId="0" applyNumberFormat="1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/>
    </xf>
    <xf numFmtId="0" fontId="15" fillId="2" borderId="6" xfId="0" applyNumberFormat="1" applyFont="1" applyFill="1" applyBorder="1" applyAlignment="1">
      <alignment/>
    </xf>
    <xf numFmtId="0" fontId="15" fillId="2" borderId="7" xfId="0" applyNumberFormat="1" applyFont="1" applyFill="1" applyBorder="1" applyAlignment="1">
      <alignment/>
    </xf>
    <xf numFmtId="0" fontId="15" fillId="2" borderId="2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8" fillId="0" borderId="8" xfId="0" applyFont="1" applyBorder="1" applyAlignment="1" quotePrefix="1">
      <alignment horizontal="center" vertical="center"/>
    </xf>
    <xf numFmtId="49" fontId="28" fillId="0" borderId="5" xfId="0" applyNumberFormat="1" applyFont="1" applyBorder="1" applyAlignment="1" quotePrefix="1">
      <alignment horizontal="center" vertical="center"/>
    </xf>
    <xf numFmtId="49" fontId="28" fillId="3" borderId="8" xfId="0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2" fontId="28" fillId="3" borderId="8" xfId="0" applyNumberFormat="1" applyFont="1" applyFill="1" applyBorder="1" applyAlignment="1">
      <alignment horizontal="center" vertical="center"/>
    </xf>
    <xf numFmtId="172" fontId="27" fillId="3" borderId="8" xfId="0" applyNumberFormat="1" applyFont="1" applyFill="1" applyBorder="1" applyAlignment="1">
      <alignment horizontal="center" vertical="center"/>
    </xf>
    <xf numFmtId="172" fontId="28" fillId="3" borderId="8" xfId="0" applyNumberFormat="1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right" vertical="center"/>
    </xf>
    <xf numFmtId="0" fontId="28" fillId="0" borderId="8" xfId="0" applyFont="1" applyBorder="1" applyAlignment="1" quotePrefix="1">
      <alignment vertical="center"/>
    </xf>
    <xf numFmtId="0" fontId="30" fillId="0" borderId="8" xfId="20" applyFont="1" applyBorder="1" applyAlignment="1">
      <alignment vertical="center"/>
    </xf>
    <xf numFmtId="0" fontId="28" fillId="0" borderId="8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3" borderId="8" xfId="0" applyNumberFormat="1" applyFont="1" applyFill="1" applyBorder="1" applyAlignment="1">
      <alignment horizontal="center" vertical="center"/>
    </xf>
    <xf numFmtId="14" fontId="28" fillId="3" borderId="8" xfId="0" applyNumberFormat="1" applyFont="1" applyFill="1" applyBorder="1" applyAlignment="1">
      <alignment horizontal="center" vertical="center"/>
    </xf>
    <xf numFmtId="0" fontId="28" fillId="3" borderId="8" xfId="0" applyNumberFormat="1" applyFont="1" applyFill="1" applyBorder="1" applyAlignment="1">
      <alignment horizontal="center" vertical="center"/>
    </xf>
    <xf numFmtId="0" fontId="27" fillId="0" borderId="8" xfId="0" applyFont="1" applyBorder="1" applyAlignment="1" quotePrefix="1">
      <alignment vertical="center"/>
    </xf>
    <xf numFmtId="0" fontId="28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7" fillId="0" borderId="8" xfId="0" applyFont="1" applyBorder="1" applyAlignment="1">
      <alignment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1" fillId="3" borderId="5" xfId="0" applyNumberFormat="1" applyFont="1" applyFill="1" applyBorder="1" applyAlignment="1">
      <alignment horizontal="left" vertical="center"/>
    </xf>
    <xf numFmtId="0" fontId="31" fillId="3" borderId="7" xfId="0" applyNumberFormat="1" applyFont="1" applyFill="1" applyBorder="1" applyAlignment="1">
      <alignment horizontal="left" vertical="center"/>
    </xf>
    <xf numFmtId="0" fontId="31" fillId="3" borderId="5" xfId="0" applyNumberFormat="1" applyFont="1" applyFill="1" applyBorder="1" applyAlignment="1">
      <alignment vertical="center"/>
    </xf>
    <xf numFmtId="0" fontId="31" fillId="3" borderId="7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view="pageBreakPreview" zoomScaleSheetLayoutView="100" workbookViewId="0" topLeftCell="A28">
      <selection activeCell="S23" sqref="S23"/>
    </sheetView>
  </sheetViews>
  <sheetFormatPr defaultColWidth="9.140625" defaultRowHeight="12.75"/>
  <cols>
    <col min="1" max="1" width="3.140625" style="36" customWidth="1"/>
    <col min="2" max="2" width="3.8515625" style="36" hidden="1" customWidth="1"/>
    <col min="3" max="3" width="10.140625" style="35" customWidth="1"/>
    <col min="4" max="4" width="19.7109375" style="35" customWidth="1"/>
    <col min="5" max="5" width="8.421875" style="35" customWidth="1"/>
    <col min="6" max="6" width="7.8515625" style="94" customWidth="1"/>
    <col min="7" max="7" width="12.28125" style="94" customWidth="1"/>
    <col min="8" max="8" width="12.28125" style="95" customWidth="1"/>
    <col min="9" max="9" width="5.00390625" style="36" hidden="1" customWidth="1"/>
    <col min="10" max="10" width="4.00390625" style="36" hidden="1" customWidth="1"/>
    <col min="11" max="11" width="4.421875" style="36" hidden="1" customWidth="1"/>
    <col min="12" max="12" width="4.7109375" style="35" hidden="1" customWidth="1"/>
    <col min="13" max="13" width="6.8515625" style="35" hidden="1" customWidth="1"/>
    <col min="14" max="14" width="5.00390625" style="12" hidden="1" customWidth="1"/>
    <col min="15" max="15" width="4.421875" style="37" hidden="1" customWidth="1"/>
    <col min="16" max="16" width="9.421875" style="38" hidden="1" customWidth="1"/>
    <col min="17" max="17" width="4.28125" style="37" hidden="1" customWidth="1"/>
    <col min="18" max="18" width="16.7109375" style="37" customWidth="1"/>
    <col min="19" max="19" width="39.00390625" style="37" customWidth="1"/>
    <col min="20" max="20" width="25.28125" style="37" customWidth="1"/>
    <col min="21" max="21" width="13.7109375" style="37" customWidth="1"/>
    <col min="22" max="22" width="19.7109375" style="37" customWidth="1"/>
    <col min="23" max="16384" width="9.140625" style="37" customWidth="1"/>
  </cols>
  <sheetData>
    <row r="1" spans="1:17" s="5" customFormat="1" ht="13.5" customHeight="1">
      <c r="A1" s="1" t="s">
        <v>0</v>
      </c>
      <c r="B1" s="2"/>
      <c r="C1" s="3"/>
      <c r="D1" s="3"/>
      <c r="E1" s="3"/>
      <c r="F1" s="92" t="s">
        <v>1</v>
      </c>
      <c r="G1" s="92"/>
      <c r="H1" s="92"/>
      <c r="I1" s="4"/>
      <c r="J1" s="4"/>
      <c r="K1" s="4"/>
      <c r="L1" s="4"/>
      <c r="M1" s="4"/>
      <c r="N1" s="4"/>
      <c r="O1" s="4"/>
      <c r="P1" s="4"/>
      <c r="Q1" s="4"/>
    </row>
    <row r="2" spans="1:17" s="5" customFormat="1" ht="12.75" customHeight="1">
      <c r="A2" s="6" t="s">
        <v>2</v>
      </c>
      <c r="B2" s="7"/>
      <c r="C2" s="8"/>
      <c r="D2" s="3"/>
      <c r="E2" s="3"/>
      <c r="F2" s="10" t="s">
        <v>3</v>
      </c>
      <c r="G2" s="10"/>
      <c r="H2" s="10"/>
      <c r="I2" s="9"/>
      <c r="J2" s="9"/>
      <c r="K2" s="9"/>
      <c r="L2" s="9"/>
      <c r="M2" s="9"/>
      <c r="N2" s="9"/>
      <c r="O2" s="9"/>
      <c r="P2" s="9"/>
      <c r="Q2" s="9"/>
    </row>
    <row r="3" spans="1:17" s="5" customFormat="1" ht="5.25" customHeight="1">
      <c r="A3" s="6"/>
      <c r="B3" s="7"/>
      <c r="C3" s="8"/>
      <c r="D3" s="3"/>
      <c r="E3" s="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1" s="12" customFormat="1" ht="20.25" customHeight="1">
      <c r="A4" s="101" t="s">
        <v>234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1"/>
      <c r="U4" s="11"/>
    </row>
    <row r="5" spans="1:21" s="13" customFormat="1" ht="21" customHeight="1" hidden="1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"/>
      <c r="U5" s="10"/>
    </row>
    <row r="6" spans="1:17" s="13" customFormat="1" ht="21" customHeight="1" hidden="1">
      <c r="A6" s="9" t="s">
        <v>5</v>
      </c>
      <c r="B6" s="9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</row>
    <row r="7" spans="1:17" s="14" customFormat="1" ht="21" customHeight="1" hidden="1">
      <c r="A7" s="9" t="s">
        <v>6</v>
      </c>
      <c r="B7" s="9"/>
      <c r="C7" s="9"/>
      <c r="D7" s="9"/>
      <c r="E7" s="9"/>
      <c r="F7" s="10"/>
      <c r="G7" s="10" t="s">
        <v>7</v>
      </c>
      <c r="H7" s="10"/>
      <c r="I7" s="9"/>
      <c r="J7" s="9"/>
      <c r="K7" s="9"/>
      <c r="L7" s="9"/>
      <c r="M7" s="9"/>
      <c r="N7" s="9"/>
      <c r="O7" s="9"/>
      <c r="P7" s="9"/>
      <c r="Q7" s="9"/>
    </row>
    <row r="8" spans="1:18" s="17" customFormat="1" ht="24.75" customHeight="1" hidden="1">
      <c r="A8" s="15" t="s">
        <v>8</v>
      </c>
      <c r="B8" s="15"/>
      <c r="C8" s="15"/>
      <c r="D8" s="15"/>
      <c r="E8" s="15"/>
      <c r="F8" s="93"/>
      <c r="G8" s="93"/>
      <c r="H8" s="93"/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1:16" s="12" customFormat="1" ht="12" customHeight="1" hidden="1">
      <c r="A9" s="18"/>
      <c r="B9" s="18"/>
      <c r="C9" s="19"/>
      <c r="D9" s="19"/>
      <c r="E9" s="19"/>
      <c r="F9" s="20"/>
      <c r="G9" s="20"/>
      <c r="H9" s="21"/>
      <c r="I9" s="22"/>
      <c r="J9" s="22"/>
      <c r="K9" s="22"/>
      <c r="L9" s="23"/>
      <c r="M9" s="23"/>
      <c r="P9" s="24"/>
    </row>
    <row r="10" spans="1:16" s="12" customFormat="1" ht="12" customHeight="1">
      <c r="A10" s="22"/>
      <c r="B10" s="22"/>
      <c r="C10" s="23"/>
      <c r="D10" s="23"/>
      <c r="E10" s="23"/>
      <c r="F10" s="58"/>
      <c r="G10" s="58"/>
      <c r="H10" s="59"/>
      <c r="I10" s="22"/>
      <c r="J10" s="22"/>
      <c r="K10" s="22"/>
      <c r="L10" s="23"/>
      <c r="M10" s="23"/>
      <c r="P10" s="24"/>
    </row>
    <row r="11" spans="1:21" s="33" customFormat="1" ht="19.5" customHeight="1">
      <c r="A11" s="25" t="s">
        <v>9</v>
      </c>
      <c r="B11" s="26" t="s">
        <v>10</v>
      </c>
      <c r="C11" s="26" t="s">
        <v>11</v>
      </c>
      <c r="D11" s="26" t="s">
        <v>12</v>
      </c>
      <c r="E11" s="27" t="s">
        <v>13</v>
      </c>
      <c r="F11" s="28" t="s">
        <v>14</v>
      </c>
      <c r="G11" s="25" t="s">
        <v>15</v>
      </c>
      <c r="H11" s="26" t="s">
        <v>16</v>
      </c>
      <c r="I11" s="25" t="s">
        <v>17</v>
      </c>
      <c r="J11" s="25" t="s">
        <v>18</v>
      </c>
      <c r="K11" s="25" t="s">
        <v>19</v>
      </c>
      <c r="L11" s="29" t="s">
        <v>20</v>
      </c>
      <c r="M11" s="30"/>
      <c r="N11" s="31"/>
      <c r="O11" s="28" t="s">
        <v>21</v>
      </c>
      <c r="P11" s="28" t="s">
        <v>22</v>
      </c>
      <c r="Q11" s="25" t="s">
        <v>23</v>
      </c>
      <c r="R11" s="32" t="s">
        <v>24</v>
      </c>
      <c r="S11" s="32" t="s">
        <v>25</v>
      </c>
      <c r="T11" s="32" t="s">
        <v>26</v>
      </c>
      <c r="U11" s="32" t="s">
        <v>27</v>
      </c>
    </row>
    <row r="12" spans="1:21" s="71" customFormat="1" ht="21" customHeight="1">
      <c r="A12" s="60">
        <v>1</v>
      </c>
      <c r="B12" s="60"/>
      <c r="C12" s="61" t="s">
        <v>194</v>
      </c>
      <c r="D12" s="96" t="s">
        <v>91</v>
      </c>
      <c r="E12" s="97" t="s">
        <v>195</v>
      </c>
      <c r="F12" s="84" t="s">
        <v>34</v>
      </c>
      <c r="G12" s="85" t="s">
        <v>196</v>
      </c>
      <c r="H12" s="86" t="s">
        <v>47</v>
      </c>
      <c r="I12" s="62"/>
      <c r="J12" s="63"/>
      <c r="K12" s="63"/>
      <c r="L12" s="64"/>
      <c r="M12" s="64"/>
      <c r="N12" s="65"/>
      <c r="O12" s="66"/>
      <c r="P12" s="65"/>
      <c r="Q12" s="67"/>
      <c r="R12" s="68"/>
      <c r="S12" s="69"/>
      <c r="T12" s="69"/>
      <c r="U12" s="70" t="s">
        <v>235</v>
      </c>
    </row>
    <row r="13" spans="1:21" s="71" customFormat="1" ht="21" customHeight="1">
      <c r="A13" s="60">
        <v>2</v>
      </c>
      <c r="B13" s="60"/>
      <c r="C13" s="61" t="s">
        <v>197</v>
      </c>
      <c r="D13" s="96" t="s">
        <v>91</v>
      </c>
      <c r="E13" s="97" t="s">
        <v>198</v>
      </c>
      <c r="F13" s="84" t="s">
        <v>34</v>
      </c>
      <c r="G13" s="85" t="s">
        <v>199</v>
      </c>
      <c r="H13" s="86" t="s">
        <v>35</v>
      </c>
      <c r="I13" s="62"/>
      <c r="J13" s="63"/>
      <c r="K13" s="63"/>
      <c r="L13" s="64"/>
      <c r="M13" s="64"/>
      <c r="N13" s="65"/>
      <c r="O13" s="66"/>
      <c r="P13" s="65"/>
      <c r="Q13" s="67"/>
      <c r="R13" s="68"/>
      <c r="S13" s="69"/>
      <c r="T13" s="69"/>
      <c r="U13" s="70" t="s">
        <v>235</v>
      </c>
    </row>
    <row r="14" spans="1:21" s="71" customFormat="1" ht="21" customHeight="1">
      <c r="A14" s="60">
        <v>3</v>
      </c>
      <c r="B14" s="60"/>
      <c r="C14" s="61" t="s">
        <v>200</v>
      </c>
      <c r="D14" s="96" t="s">
        <v>201</v>
      </c>
      <c r="E14" s="97" t="s">
        <v>46</v>
      </c>
      <c r="F14" s="84" t="s">
        <v>34</v>
      </c>
      <c r="G14" s="85" t="s">
        <v>202</v>
      </c>
      <c r="H14" s="86" t="s">
        <v>119</v>
      </c>
      <c r="I14" s="62"/>
      <c r="J14" s="63"/>
      <c r="K14" s="63"/>
      <c r="L14" s="64"/>
      <c r="M14" s="64"/>
      <c r="N14" s="65"/>
      <c r="O14" s="66"/>
      <c r="P14" s="65"/>
      <c r="Q14" s="67"/>
      <c r="R14" s="68"/>
      <c r="S14" s="69"/>
      <c r="T14" s="69"/>
      <c r="U14" s="70" t="s">
        <v>235</v>
      </c>
    </row>
    <row r="15" spans="1:21" s="71" customFormat="1" ht="21" customHeight="1">
      <c r="A15" s="60">
        <v>4</v>
      </c>
      <c r="B15" s="60"/>
      <c r="C15" s="61" t="s">
        <v>203</v>
      </c>
      <c r="D15" s="96" t="s">
        <v>204</v>
      </c>
      <c r="E15" s="97" t="s">
        <v>137</v>
      </c>
      <c r="F15" s="84" t="s">
        <v>34</v>
      </c>
      <c r="G15" s="85" t="s">
        <v>205</v>
      </c>
      <c r="H15" s="86" t="s">
        <v>119</v>
      </c>
      <c r="I15" s="62"/>
      <c r="J15" s="63"/>
      <c r="K15" s="63"/>
      <c r="L15" s="64"/>
      <c r="M15" s="64"/>
      <c r="N15" s="65"/>
      <c r="O15" s="66"/>
      <c r="P15" s="65"/>
      <c r="Q15" s="67"/>
      <c r="R15" s="68"/>
      <c r="S15" s="69"/>
      <c r="T15" s="69"/>
      <c r="U15" s="70" t="s">
        <v>235</v>
      </c>
    </row>
    <row r="16" spans="1:21" s="71" customFormat="1" ht="21" customHeight="1">
      <c r="A16" s="60">
        <v>5</v>
      </c>
      <c r="B16" s="60"/>
      <c r="C16" s="61" t="s">
        <v>206</v>
      </c>
      <c r="D16" s="96" t="s">
        <v>207</v>
      </c>
      <c r="E16" s="97" t="s">
        <v>208</v>
      </c>
      <c r="F16" s="84" t="s">
        <v>30</v>
      </c>
      <c r="G16" s="85" t="s">
        <v>209</v>
      </c>
      <c r="H16" s="86" t="s">
        <v>119</v>
      </c>
      <c r="I16" s="62"/>
      <c r="J16" s="63"/>
      <c r="K16" s="63"/>
      <c r="L16" s="64"/>
      <c r="M16" s="64"/>
      <c r="N16" s="65"/>
      <c r="O16" s="66"/>
      <c r="P16" s="65"/>
      <c r="Q16" s="67"/>
      <c r="R16" s="68"/>
      <c r="S16" s="69"/>
      <c r="T16" s="69"/>
      <c r="U16" s="70" t="s">
        <v>235</v>
      </c>
    </row>
    <row r="17" spans="1:21" s="71" customFormat="1" ht="21" customHeight="1">
      <c r="A17" s="60">
        <v>6</v>
      </c>
      <c r="B17" s="60"/>
      <c r="C17" s="61" t="s">
        <v>210</v>
      </c>
      <c r="D17" s="96" t="s">
        <v>211</v>
      </c>
      <c r="E17" s="97" t="s">
        <v>148</v>
      </c>
      <c r="F17" s="84" t="s">
        <v>30</v>
      </c>
      <c r="G17" s="85" t="s">
        <v>212</v>
      </c>
      <c r="H17" s="86" t="s">
        <v>65</v>
      </c>
      <c r="I17" s="62"/>
      <c r="J17" s="63"/>
      <c r="K17" s="63"/>
      <c r="L17" s="64"/>
      <c r="M17" s="64"/>
      <c r="N17" s="65"/>
      <c r="O17" s="66"/>
      <c r="P17" s="65"/>
      <c r="Q17" s="67"/>
      <c r="R17" s="68"/>
      <c r="S17" s="69"/>
      <c r="T17" s="69"/>
      <c r="U17" s="70" t="s">
        <v>235</v>
      </c>
    </row>
    <row r="18" spans="1:21" s="71" customFormat="1" ht="21" customHeight="1">
      <c r="A18" s="60">
        <v>7</v>
      </c>
      <c r="B18" s="60"/>
      <c r="C18" s="61" t="s">
        <v>213</v>
      </c>
      <c r="D18" s="96" t="s">
        <v>214</v>
      </c>
      <c r="E18" s="97" t="s">
        <v>215</v>
      </c>
      <c r="F18" s="84" t="s">
        <v>30</v>
      </c>
      <c r="G18" s="85" t="s">
        <v>216</v>
      </c>
      <c r="H18" s="86" t="s">
        <v>217</v>
      </c>
      <c r="I18" s="62"/>
      <c r="J18" s="63"/>
      <c r="K18" s="63"/>
      <c r="L18" s="64"/>
      <c r="M18" s="64"/>
      <c r="N18" s="65"/>
      <c r="O18" s="66"/>
      <c r="P18" s="65"/>
      <c r="Q18" s="67"/>
      <c r="R18" s="68"/>
      <c r="S18" s="69"/>
      <c r="T18" s="69"/>
      <c r="U18" s="70" t="s">
        <v>235</v>
      </c>
    </row>
    <row r="19" spans="1:21" s="71" customFormat="1" ht="21" customHeight="1">
      <c r="A19" s="60">
        <v>8</v>
      </c>
      <c r="B19" s="60"/>
      <c r="C19" s="61" t="s">
        <v>218</v>
      </c>
      <c r="D19" s="96" t="s">
        <v>219</v>
      </c>
      <c r="E19" s="97" t="s">
        <v>58</v>
      </c>
      <c r="F19" s="84" t="s">
        <v>34</v>
      </c>
      <c r="G19" s="85" t="s">
        <v>220</v>
      </c>
      <c r="H19" s="86" t="s">
        <v>221</v>
      </c>
      <c r="I19" s="62"/>
      <c r="J19" s="63"/>
      <c r="K19" s="63"/>
      <c r="L19" s="64"/>
      <c r="M19" s="64"/>
      <c r="N19" s="65"/>
      <c r="O19" s="66"/>
      <c r="P19" s="65"/>
      <c r="Q19" s="67"/>
      <c r="R19" s="68"/>
      <c r="S19" s="69"/>
      <c r="T19" s="69"/>
      <c r="U19" s="70" t="s">
        <v>235</v>
      </c>
    </row>
    <row r="20" spans="1:21" s="74" customFormat="1" ht="21" customHeight="1">
      <c r="A20" s="60">
        <v>9</v>
      </c>
      <c r="B20" s="72"/>
      <c r="C20" s="61" t="s">
        <v>222</v>
      </c>
      <c r="D20" s="96" t="s">
        <v>223</v>
      </c>
      <c r="E20" s="97" t="s">
        <v>224</v>
      </c>
      <c r="F20" s="84" t="s">
        <v>34</v>
      </c>
      <c r="G20" s="85" t="s">
        <v>225</v>
      </c>
      <c r="H20" s="86" t="s">
        <v>53</v>
      </c>
      <c r="I20" s="73"/>
      <c r="J20" s="73"/>
      <c r="K20" s="73"/>
      <c r="L20" s="73"/>
      <c r="M20" s="73"/>
      <c r="P20" s="75"/>
      <c r="R20" s="68"/>
      <c r="S20" s="69"/>
      <c r="T20" s="76"/>
      <c r="U20" s="70" t="s">
        <v>235</v>
      </c>
    </row>
    <row r="21" spans="1:61" s="78" customFormat="1" ht="21" customHeight="1">
      <c r="A21" s="60">
        <v>10</v>
      </c>
      <c r="B21" s="72"/>
      <c r="C21" s="61" t="s">
        <v>226</v>
      </c>
      <c r="D21" s="96" t="s">
        <v>227</v>
      </c>
      <c r="E21" s="97" t="s">
        <v>228</v>
      </c>
      <c r="F21" s="84" t="s">
        <v>34</v>
      </c>
      <c r="G21" s="85" t="s">
        <v>229</v>
      </c>
      <c r="H21" s="86" t="s">
        <v>217</v>
      </c>
      <c r="I21" s="103" t="s">
        <v>93</v>
      </c>
      <c r="J21" s="103"/>
      <c r="K21" s="103"/>
      <c r="L21" s="103"/>
      <c r="M21" s="103"/>
      <c r="N21" s="103"/>
      <c r="O21" s="103"/>
      <c r="P21" s="103"/>
      <c r="Q21" s="103"/>
      <c r="R21" s="68"/>
      <c r="S21" s="69"/>
      <c r="T21" s="77"/>
      <c r="U21" s="70" t="s">
        <v>235</v>
      </c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</row>
    <row r="22" spans="1:61" s="83" customFormat="1" ht="21" customHeight="1">
      <c r="A22" s="60">
        <v>11</v>
      </c>
      <c r="B22" s="72"/>
      <c r="C22" s="61" t="s">
        <v>230</v>
      </c>
      <c r="D22" s="96" t="s">
        <v>231</v>
      </c>
      <c r="E22" s="97" t="s">
        <v>52</v>
      </c>
      <c r="F22" s="84" t="s">
        <v>34</v>
      </c>
      <c r="G22" s="85" t="s">
        <v>232</v>
      </c>
      <c r="H22" s="86" t="s">
        <v>233</v>
      </c>
      <c r="I22" s="79"/>
      <c r="J22" s="79"/>
      <c r="K22" s="79"/>
      <c r="L22" s="79"/>
      <c r="M22" s="79"/>
      <c r="N22" s="79"/>
      <c r="O22" s="79"/>
      <c r="P22" s="79"/>
      <c r="Q22" s="80"/>
      <c r="R22" s="68"/>
      <c r="S22" s="69"/>
      <c r="T22" s="81"/>
      <c r="U22" s="70" t="s">
        <v>235</v>
      </c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</row>
    <row r="23" spans="1:21" s="71" customFormat="1" ht="21" customHeight="1">
      <c r="A23" s="60">
        <v>12</v>
      </c>
      <c r="B23" s="60" t="s">
        <v>28</v>
      </c>
      <c r="C23" s="61" t="s">
        <v>96</v>
      </c>
      <c r="D23" s="98" t="s">
        <v>97</v>
      </c>
      <c r="E23" s="99" t="s">
        <v>29</v>
      </c>
      <c r="F23" s="84" t="s">
        <v>34</v>
      </c>
      <c r="G23" s="85" t="s">
        <v>98</v>
      </c>
      <c r="H23" s="86" t="s">
        <v>35</v>
      </c>
      <c r="I23" s="62" t="s">
        <v>31</v>
      </c>
      <c r="J23" s="63">
        <v>2</v>
      </c>
      <c r="K23" s="63"/>
      <c r="L23" s="64">
        <v>9</v>
      </c>
      <c r="M23" s="64">
        <v>8.9</v>
      </c>
      <c r="N23" s="65">
        <f aca="true" t="shared" si="0" ref="N23:N41">(L23+M23*2)</f>
        <v>26.8</v>
      </c>
      <c r="O23" s="66">
        <v>0.5</v>
      </c>
      <c r="P23" s="65">
        <v>27.5</v>
      </c>
      <c r="Q23" s="67" t="s">
        <v>32</v>
      </c>
      <c r="R23" s="87"/>
      <c r="S23" s="88"/>
      <c r="T23" s="88"/>
      <c r="U23" s="89" t="s">
        <v>236</v>
      </c>
    </row>
    <row r="24" spans="1:21" s="71" customFormat="1" ht="21" customHeight="1">
      <c r="A24" s="60">
        <v>13</v>
      </c>
      <c r="B24" s="60" t="s">
        <v>33</v>
      </c>
      <c r="C24" s="61" t="s">
        <v>99</v>
      </c>
      <c r="D24" s="98" t="s">
        <v>100</v>
      </c>
      <c r="E24" s="99" t="s">
        <v>29</v>
      </c>
      <c r="F24" s="84" t="s">
        <v>30</v>
      </c>
      <c r="G24" s="85" t="s">
        <v>101</v>
      </c>
      <c r="H24" s="86" t="s">
        <v>102</v>
      </c>
      <c r="I24" s="62" t="s">
        <v>36</v>
      </c>
      <c r="J24" s="63" t="s">
        <v>37</v>
      </c>
      <c r="K24" s="63"/>
      <c r="L24" s="64">
        <v>4</v>
      </c>
      <c r="M24" s="64">
        <v>7.7</v>
      </c>
      <c r="N24" s="65">
        <f t="shared" si="0"/>
        <v>19.4</v>
      </c>
      <c r="O24" s="66">
        <v>1</v>
      </c>
      <c r="P24" s="65">
        <v>20.5</v>
      </c>
      <c r="Q24" s="67" t="s">
        <v>32</v>
      </c>
      <c r="R24" s="87"/>
      <c r="S24" s="69"/>
      <c r="T24" s="69"/>
      <c r="U24" s="89" t="s">
        <v>236</v>
      </c>
    </row>
    <row r="25" spans="1:21" s="71" customFormat="1" ht="21" customHeight="1">
      <c r="A25" s="60">
        <v>14</v>
      </c>
      <c r="B25" s="60" t="s">
        <v>38</v>
      </c>
      <c r="C25" s="61" t="s">
        <v>103</v>
      </c>
      <c r="D25" s="98" t="s">
        <v>104</v>
      </c>
      <c r="E25" s="99" t="s">
        <v>105</v>
      </c>
      <c r="F25" s="84" t="s">
        <v>30</v>
      </c>
      <c r="G25" s="85" t="s">
        <v>106</v>
      </c>
      <c r="H25" s="86" t="s">
        <v>53</v>
      </c>
      <c r="I25" s="62" t="s">
        <v>40</v>
      </c>
      <c r="J25" s="63">
        <v>2</v>
      </c>
      <c r="K25" s="63"/>
      <c r="L25" s="64">
        <v>5</v>
      </c>
      <c r="M25" s="64">
        <v>8.3</v>
      </c>
      <c r="N25" s="65">
        <f t="shared" si="0"/>
        <v>21.6</v>
      </c>
      <c r="O25" s="66">
        <v>0.5</v>
      </c>
      <c r="P25" s="65">
        <v>22</v>
      </c>
      <c r="Q25" s="67" t="s">
        <v>32</v>
      </c>
      <c r="R25" s="87"/>
      <c r="S25" s="69"/>
      <c r="T25" s="69"/>
      <c r="U25" s="89" t="s">
        <v>236</v>
      </c>
    </row>
    <row r="26" spans="1:21" s="71" customFormat="1" ht="21" customHeight="1">
      <c r="A26" s="60">
        <v>15</v>
      </c>
      <c r="B26" s="60" t="s">
        <v>41</v>
      </c>
      <c r="C26" s="61" t="s">
        <v>107</v>
      </c>
      <c r="D26" s="98" t="s">
        <v>108</v>
      </c>
      <c r="E26" s="99" t="s">
        <v>109</v>
      </c>
      <c r="F26" s="84" t="s">
        <v>34</v>
      </c>
      <c r="G26" s="85" t="s">
        <v>110</v>
      </c>
      <c r="H26" s="86" t="s">
        <v>53</v>
      </c>
      <c r="I26" s="62" t="s">
        <v>42</v>
      </c>
      <c r="J26" s="63">
        <v>1</v>
      </c>
      <c r="K26" s="63">
        <v>1</v>
      </c>
      <c r="L26" s="64">
        <v>7</v>
      </c>
      <c r="M26" s="64">
        <v>8.4</v>
      </c>
      <c r="N26" s="65">
        <f t="shared" si="0"/>
        <v>23.8</v>
      </c>
      <c r="O26" s="66">
        <v>3.5</v>
      </c>
      <c r="P26" s="65">
        <v>27.5</v>
      </c>
      <c r="Q26" s="67" t="s">
        <v>32</v>
      </c>
      <c r="R26" s="87"/>
      <c r="S26" s="69"/>
      <c r="T26" s="69"/>
      <c r="U26" s="89" t="s">
        <v>236</v>
      </c>
    </row>
    <row r="27" spans="1:21" s="71" customFormat="1" ht="21" customHeight="1">
      <c r="A27" s="60">
        <v>16</v>
      </c>
      <c r="B27" s="60" t="s">
        <v>43</v>
      </c>
      <c r="C27" s="61" t="s">
        <v>111</v>
      </c>
      <c r="D27" s="98" t="s">
        <v>112</v>
      </c>
      <c r="E27" s="99" t="s">
        <v>113</v>
      </c>
      <c r="F27" s="84" t="s">
        <v>34</v>
      </c>
      <c r="G27" s="85" t="s">
        <v>114</v>
      </c>
      <c r="H27" s="86" t="s">
        <v>73</v>
      </c>
      <c r="I27" s="62" t="s">
        <v>44</v>
      </c>
      <c r="J27" s="63">
        <v>3</v>
      </c>
      <c r="K27" s="63"/>
      <c r="L27" s="64">
        <v>6</v>
      </c>
      <c r="M27" s="64">
        <v>9.8</v>
      </c>
      <c r="N27" s="65">
        <f t="shared" si="0"/>
        <v>25.6</v>
      </c>
      <c r="O27" s="66"/>
      <c r="P27" s="65">
        <v>25.5</v>
      </c>
      <c r="Q27" s="67" t="s">
        <v>32</v>
      </c>
      <c r="R27" s="87"/>
      <c r="S27" s="69"/>
      <c r="T27" s="69"/>
      <c r="U27" s="89" t="s">
        <v>236</v>
      </c>
    </row>
    <row r="28" spans="1:21" s="71" customFormat="1" ht="21" customHeight="1">
      <c r="A28" s="60">
        <v>17</v>
      </c>
      <c r="B28" s="60" t="s">
        <v>45</v>
      </c>
      <c r="C28" s="61" t="s">
        <v>115</v>
      </c>
      <c r="D28" s="98" t="s">
        <v>116</v>
      </c>
      <c r="E28" s="99" t="s">
        <v>117</v>
      </c>
      <c r="F28" s="84" t="s">
        <v>34</v>
      </c>
      <c r="G28" s="85" t="s">
        <v>118</v>
      </c>
      <c r="H28" s="86" t="s">
        <v>119</v>
      </c>
      <c r="I28" s="62" t="s">
        <v>48</v>
      </c>
      <c r="J28" s="63">
        <v>3</v>
      </c>
      <c r="K28" s="63"/>
      <c r="L28" s="64">
        <v>8</v>
      </c>
      <c r="M28" s="64">
        <v>9.5</v>
      </c>
      <c r="N28" s="65">
        <f t="shared" si="0"/>
        <v>27</v>
      </c>
      <c r="O28" s="66"/>
      <c r="P28" s="65">
        <f>SUM(N28:O28)</f>
        <v>27</v>
      </c>
      <c r="Q28" s="67" t="s">
        <v>32</v>
      </c>
      <c r="R28" s="87"/>
      <c r="S28" s="69"/>
      <c r="T28" s="69"/>
      <c r="U28" s="89" t="s">
        <v>236</v>
      </c>
    </row>
    <row r="29" spans="1:21" s="71" customFormat="1" ht="21" customHeight="1">
      <c r="A29" s="60">
        <v>18</v>
      </c>
      <c r="B29" s="60" t="s">
        <v>49</v>
      </c>
      <c r="C29" s="61" t="s">
        <v>120</v>
      </c>
      <c r="D29" s="98" t="s">
        <v>121</v>
      </c>
      <c r="E29" s="99" t="s">
        <v>122</v>
      </c>
      <c r="F29" s="84" t="s">
        <v>34</v>
      </c>
      <c r="G29" s="85" t="s">
        <v>123</v>
      </c>
      <c r="H29" s="86" t="s">
        <v>53</v>
      </c>
      <c r="I29" s="62" t="s">
        <v>50</v>
      </c>
      <c r="J29" s="63" t="s">
        <v>37</v>
      </c>
      <c r="K29" s="63"/>
      <c r="L29" s="64">
        <v>4</v>
      </c>
      <c r="M29" s="64">
        <v>6.5</v>
      </c>
      <c r="N29" s="65">
        <f t="shared" si="0"/>
        <v>17</v>
      </c>
      <c r="O29" s="66">
        <v>1</v>
      </c>
      <c r="P29" s="65">
        <f>SUM(N29:O29)</f>
        <v>18</v>
      </c>
      <c r="Q29" s="67" t="s">
        <v>32</v>
      </c>
      <c r="R29" s="87"/>
      <c r="S29" s="69"/>
      <c r="T29" s="69"/>
      <c r="U29" s="89" t="s">
        <v>236</v>
      </c>
    </row>
    <row r="30" spans="1:21" s="71" customFormat="1" ht="21" customHeight="1">
      <c r="A30" s="60">
        <v>19</v>
      </c>
      <c r="B30" s="60" t="s">
        <v>51</v>
      </c>
      <c r="C30" s="61" t="s">
        <v>124</v>
      </c>
      <c r="D30" s="98" t="s">
        <v>91</v>
      </c>
      <c r="E30" s="99" t="s">
        <v>125</v>
      </c>
      <c r="F30" s="84" t="s">
        <v>34</v>
      </c>
      <c r="G30" s="85" t="s">
        <v>126</v>
      </c>
      <c r="H30" s="86" t="s">
        <v>53</v>
      </c>
      <c r="I30" s="62" t="s">
        <v>54</v>
      </c>
      <c r="J30" s="63">
        <v>3</v>
      </c>
      <c r="K30" s="63"/>
      <c r="L30" s="64">
        <v>2</v>
      </c>
      <c r="M30" s="64">
        <v>9.3</v>
      </c>
      <c r="N30" s="65">
        <f t="shared" si="0"/>
        <v>20.6</v>
      </c>
      <c r="O30" s="66"/>
      <c r="P30" s="65">
        <v>20.5</v>
      </c>
      <c r="Q30" s="67" t="s">
        <v>32</v>
      </c>
      <c r="R30" s="87"/>
      <c r="S30" s="69"/>
      <c r="T30" s="69"/>
      <c r="U30" s="89" t="s">
        <v>236</v>
      </c>
    </row>
    <row r="31" spans="1:21" s="71" customFormat="1" ht="21" customHeight="1">
      <c r="A31" s="60">
        <v>20</v>
      </c>
      <c r="B31" s="60" t="s">
        <v>55</v>
      </c>
      <c r="C31" s="61" t="s">
        <v>127</v>
      </c>
      <c r="D31" s="98" t="s">
        <v>128</v>
      </c>
      <c r="E31" s="99" t="s">
        <v>70</v>
      </c>
      <c r="F31" s="84" t="s">
        <v>34</v>
      </c>
      <c r="G31" s="85" t="s">
        <v>129</v>
      </c>
      <c r="H31" s="86" t="s">
        <v>39</v>
      </c>
      <c r="I31" s="62" t="s">
        <v>56</v>
      </c>
      <c r="J31" s="63">
        <v>2</v>
      </c>
      <c r="K31" s="63"/>
      <c r="L31" s="64">
        <v>9</v>
      </c>
      <c r="M31" s="64">
        <v>9.4</v>
      </c>
      <c r="N31" s="65">
        <f t="shared" si="0"/>
        <v>27.8</v>
      </c>
      <c r="O31" s="66">
        <v>0.5</v>
      </c>
      <c r="P31" s="65">
        <v>28.5</v>
      </c>
      <c r="Q31" s="67" t="s">
        <v>32</v>
      </c>
      <c r="R31" s="87"/>
      <c r="S31" s="69"/>
      <c r="T31" s="69"/>
      <c r="U31" s="89" t="s">
        <v>236</v>
      </c>
    </row>
    <row r="32" spans="1:21" s="71" customFormat="1" ht="21" customHeight="1">
      <c r="A32" s="60">
        <v>21</v>
      </c>
      <c r="B32" s="60" t="s">
        <v>57</v>
      </c>
      <c r="C32" s="61" t="s">
        <v>130</v>
      </c>
      <c r="D32" s="98" t="s">
        <v>131</v>
      </c>
      <c r="E32" s="99" t="s">
        <v>132</v>
      </c>
      <c r="F32" s="84" t="s">
        <v>34</v>
      </c>
      <c r="G32" s="85" t="s">
        <v>133</v>
      </c>
      <c r="H32" s="86" t="s">
        <v>134</v>
      </c>
      <c r="I32" s="62" t="s">
        <v>59</v>
      </c>
      <c r="J32" s="63" t="s">
        <v>37</v>
      </c>
      <c r="K32" s="63">
        <v>1</v>
      </c>
      <c r="L32" s="64">
        <v>6</v>
      </c>
      <c r="M32" s="64">
        <v>7.1</v>
      </c>
      <c r="N32" s="65">
        <f t="shared" si="0"/>
        <v>20.2</v>
      </c>
      <c r="O32" s="66">
        <v>3</v>
      </c>
      <c r="P32" s="65">
        <v>23</v>
      </c>
      <c r="Q32" s="67" t="s">
        <v>32</v>
      </c>
      <c r="R32" s="90"/>
      <c r="S32" s="88"/>
      <c r="T32" s="88"/>
      <c r="U32" s="89" t="s">
        <v>236</v>
      </c>
    </row>
    <row r="33" spans="1:21" s="71" customFormat="1" ht="21" customHeight="1">
      <c r="A33" s="60">
        <v>22</v>
      </c>
      <c r="B33" s="60" t="s">
        <v>60</v>
      </c>
      <c r="C33" s="61" t="s">
        <v>135</v>
      </c>
      <c r="D33" s="98" t="s">
        <v>136</v>
      </c>
      <c r="E33" s="99" t="s">
        <v>137</v>
      </c>
      <c r="F33" s="84" t="s">
        <v>30</v>
      </c>
      <c r="G33" s="85" t="s">
        <v>138</v>
      </c>
      <c r="H33" s="86" t="s">
        <v>134</v>
      </c>
      <c r="I33" s="62" t="s">
        <v>61</v>
      </c>
      <c r="J33" s="63">
        <v>2</v>
      </c>
      <c r="K33" s="63"/>
      <c r="L33" s="64">
        <v>4.5</v>
      </c>
      <c r="M33" s="64">
        <v>8.5</v>
      </c>
      <c r="N33" s="65">
        <f t="shared" si="0"/>
        <v>21.5</v>
      </c>
      <c r="O33" s="66">
        <v>0.5</v>
      </c>
      <c r="P33" s="65">
        <v>22</v>
      </c>
      <c r="Q33" s="67"/>
      <c r="R33" s="87"/>
      <c r="S33" s="69"/>
      <c r="T33" s="69"/>
      <c r="U33" s="89" t="s">
        <v>236</v>
      </c>
    </row>
    <row r="34" spans="1:21" s="71" customFormat="1" ht="21" customHeight="1">
      <c r="A34" s="60">
        <v>23</v>
      </c>
      <c r="B34" s="60" t="s">
        <v>62</v>
      </c>
      <c r="C34" s="61" t="s">
        <v>139</v>
      </c>
      <c r="D34" s="98" t="s">
        <v>91</v>
      </c>
      <c r="E34" s="99" t="s">
        <v>140</v>
      </c>
      <c r="F34" s="84" t="s">
        <v>34</v>
      </c>
      <c r="G34" s="85" t="s">
        <v>141</v>
      </c>
      <c r="H34" s="86" t="s">
        <v>35</v>
      </c>
      <c r="I34" s="62" t="s">
        <v>63</v>
      </c>
      <c r="J34" s="91" t="s">
        <v>37</v>
      </c>
      <c r="K34" s="63"/>
      <c r="L34" s="64">
        <v>5</v>
      </c>
      <c r="M34" s="64">
        <v>8.1</v>
      </c>
      <c r="N34" s="65">
        <f t="shared" si="0"/>
        <v>21.2</v>
      </c>
      <c r="O34" s="66">
        <v>1</v>
      </c>
      <c r="P34" s="65">
        <v>22</v>
      </c>
      <c r="Q34" s="67"/>
      <c r="R34" s="87"/>
      <c r="S34" s="69"/>
      <c r="T34" s="69"/>
      <c r="U34" s="89" t="s">
        <v>236</v>
      </c>
    </row>
    <row r="35" spans="1:21" s="71" customFormat="1" ht="21" customHeight="1">
      <c r="A35" s="60">
        <v>24</v>
      </c>
      <c r="B35" s="60" t="s">
        <v>64</v>
      </c>
      <c r="C35" s="61" t="s">
        <v>142</v>
      </c>
      <c r="D35" s="98" t="s">
        <v>143</v>
      </c>
      <c r="E35" s="99" t="s">
        <v>144</v>
      </c>
      <c r="F35" s="84" t="s">
        <v>30</v>
      </c>
      <c r="G35" s="85" t="s">
        <v>145</v>
      </c>
      <c r="H35" s="86" t="s">
        <v>71</v>
      </c>
      <c r="I35" s="62" t="s">
        <v>66</v>
      </c>
      <c r="J35" s="63">
        <v>3</v>
      </c>
      <c r="K35" s="63"/>
      <c r="L35" s="64">
        <v>6.5</v>
      </c>
      <c r="M35" s="64">
        <v>6.5</v>
      </c>
      <c r="N35" s="65">
        <f t="shared" si="0"/>
        <v>19.5</v>
      </c>
      <c r="O35" s="66"/>
      <c r="P35" s="65">
        <f>SUM(N35:O35)</f>
        <v>19.5</v>
      </c>
      <c r="Q35" s="67"/>
      <c r="R35" s="87"/>
      <c r="S35" s="69"/>
      <c r="T35" s="69"/>
      <c r="U35" s="89" t="s">
        <v>236</v>
      </c>
    </row>
    <row r="36" spans="1:21" s="71" customFormat="1" ht="21" customHeight="1">
      <c r="A36" s="60">
        <v>25</v>
      </c>
      <c r="B36" s="60" t="s">
        <v>67</v>
      </c>
      <c r="C36" s="61" t="s">
        <v>146</v>
      </c>
      <c r="D36" s="98" t="s">
        <v>147</v>
      </c>
      <c r="E36" s="99" t="s">
        <v>148</v>
      </c>
      <c r="F36" s="84" t="s">
        <v>30</v>
      </c>
      <c r="G36" s="85" t="s">
        <v>149</v>
      </c>
      <c r="H36" s="86" t="s">
        <v>102</v>
      </c>
      <c r="I36" s="62" t="s">
        <v>68</v>
      </c>
      <c r="J36" s="63" t="s">
        <v>37</v>
      </c>
      <c r="K36" s="63"/>
      <c r="L36" s="64">
        <v>5.5</v>
      </c>
      <c r="M36" s="64">
        <v>8.3</v>
      </c>
      <c r="N36" s="65">
        <f t="shared" si="0"/>
        <v>22.1</v>
      </c>
      <c r="O36" s="66">
        <v>1</v>
      </c>
      <c r="P36" s="65">
        <v>23</v>
      </c>
      <c r="Q36" s="67"/>
      <c r="R36" s="87"/>
      <c r="S36" s="69"/>
      <c r="T36" s="69"/>
      <c r="U36" s="89" t="s">
        <v>236</v>
      </c>
    </row>
    <row r="37" spans="1:21" s="71" customFormat="1" ht="21" customHeight="1">
      <c r="A37" s="60">
        <v>26</v>
      </c>
      <c r="B37" s="60" t="s">
        <v>69</v>
      </c>
      <c r="C37" s="61" t="s">
        <v>150</v>
      </c>
      <c r="D37" s="98" t="s">
        <v>151</v>
      </c>
      <c r="E37" s="99" t="s">
        <v>30</v>
      </c>
      <c r="F37" s="84" t="s">
        <v>30</v>
      </c>
      <c r="G37" s="85" t="s">
        <v>152</v>
      </c>
      <c r="H37" s="86" t="s">
        <v>153</v>
      </c>
      <c r="I37" s="62" t="s">
        <v>62</v>
      </c>
      <c r="J37" s="63">
        <v>2</v>
      </c>
      <c r="K37" s="63"/>
      <c r="L37" s="64">
        <v>7.5</v>
      </c>
      <c r="M37" s="64">
        <v>5.2</v>
      </c>
      <c r="N37" s="65">
        <f t="shared" si="0"/>
        <v>17.9</v>
      </c>
      <c r="O37" s="66">
        <v>0.5</v>
      </c>
      <c r="P37" s="65">
        <v>18.5</v>
      </c>
      <c r="Q37" s="67"/>
      <c r="R37" s="87"/>
      <c r="S37" s="88"/>
      <c r="T37" s="88"/>
      <c r="U37" s="89" t="s">
        <v>236</v>
      </c>
    </row>
    <row r="38" spans="1:21" s="71" customFormat="1" ht="21" customHeight="1">
      <c r="A38" s="60">
        <v>27</v>
      </c>
      <c r="B38" s="60" t="s">
        <v>72</v>
      </c>
      <c r="C38" s="61" t="s">
        <v>154</v>
      </c>
      <c r="D38" s="98" t="s">
        <v>155</v>
      </c>
      <c r="E38" s="99" t="s">
        <v>29</v>
      </c>
      <c r="F38" s="84" t="s">
        <v>34</v>
      </c>
      <c r="G38" s="85" t="s">
        <v>156</v>
      </c>
      <c r="H38" s="86" t="s">
        <v>153</v>
      </c>
      <c r="I38" s="62" t="s">
        <v>74</v>
      </c>
      <c r="J38" s="63" t="s">
        <v>37</v>
      </c>
      <c r="K38" s="63"/>
      <c r="L38" s="64">
        <v>6</v>
      </c>
      <c r="M38" s="64">
        <v>9.1</v>
      </c>
      <c r="N38" s="65">
        <f t="shared" si="0"/>
        <v>24.2</v>
      </c>
      <c r="O38" s="66">
        <v>1</v>
      </c>
      <c r="P38" s="65">
        <v>25</v>
      </c>
      <c r="Q38" s="67"/>
      <c r="R38" s="87"/>
      <c r="S38" s="69"/>
      <c r="T38" s="69"/>
      <c r="U38" s="89" t="s">
        <v>236</v>
      </c>
    </row>
    <row r="39" spans="1:21" s="71" customFormat="1" ht="21" customHeight="1">
      <c r="A39" s="60">
        <v>28</v>
      </c>
      <c r="B39" s="60" t="s">
        <v>75</v>
      </c>
      <c r="C39" s="61" t="s">
        <v>157</v>
      </c>
      <c r="D39" s="98" t="s">
        <v>158</v>
      </c>
      <c r="E39" s="99" t="s">
        <v>159</v>
      </c>
      <c r="F39" s="84" t="s">
        <v>30</v>
      </c>
      <c r="G39" s="85" t="s">
        <v>160</v>
      </c>
      <c r="H39" s="86" t="s">
        <v>102</v>
      </c>
      <c r="I39" s="62" t="s">
        <v>76</v>
      </c>
      <c r="J39" s="63" t="s">
        <v>37</v>
      </c>
      <c r="K39" s="63"/>
      <c r="L39" s="64">
        <v>6.5</v>
      </c>
      <c r="M39" s="64">
        <v>9.6</v>
      </c>
      <c r="N39" s="65">
        <f t="shared" si="0"/>
        <v>25.7</v>
      </c>
      <c r="O39" s="66">
        <v>1</v>
      </c>
      <c r="P39" s="65">
        <v>26.5</v>
      </c>
      <c r="Q39" s="67"/>
      <c r="R39" s="87"/>
      <c r="S39" s="69"/>
      <c r="T39" s="69"/>
      <c r="U39" s="89" t="s">
        <v>236</v>
      </c>
    </row>
    <row r="40" spans="1:21" s="71" customFormat="1" ht="21" customHeight="1">
      <c r="A40" s="60">
        <v>29</v>
      </c>
      <c r="B40" s="60" t="s">
        <v>77</v>
      </c>
      <c r="C40" s="61" t="s">
        <v>161</v>
      </c>
      <c r="D40" s="98" t="s">
        <v>162</v>
      </c>
      <c r="E40" s="99" t="s">
        <v>105</v>
      </c>
      <c r="F40" s="84" t="s">
        <v>34</v>
      </c>
      <c r="G40" s="85" t="s">
        <v>163</v>
      </c>
      <c r="H40" s="86" t="s">
        <v>164</v>
      </c>
      <c r="I40" s="62" t="s">
        <v>78</v>
      </c>
      <c r="J40" s="63">
        <v>3</v>
      </c>
      <c r="K40" s="63"/>
      <c r="L40" s="64">
        <v>5</v>
      </c>
      <c r="M40" s="64">
        <v>9.8</v>
      </c>
      <c r="N40" s="65">
        <f t="shared" si="0"/>
        <v>24.6</v>
      </c>
      <c r="O40" s="66"/>
      <c r="P40" s="65">
        <v>24.5</v>
      </c>
      <c r="Q40" s="67"/>
      <c r="R40" s="87"/>
      <c r="S40" s="69"/>
      <c r="T40" s="69"/>
      <c r="U40" s="89" t="s">
        <v>236</v>
      </c>
    </row>
    <row r="41" spans="1:21" s="71" customFormat="1" ht="21" customHeight="1">
      <c r="A41" s="60">
        <v>30</v>
      </c>
      <c r="B41" s="60" t="s">
        <v>79</v>
      </c>
      <c r="C41" s="61" t="s">
        <v>165</v>
      </c>
      <c r="D41" s="98" t="s">
        <v>121</v>
      </c>
      <c r="E41" s="99" t="s">
        <v>166</v>
      </c>
      <c r="F41" s="84" t="s">
        <v>34</v>
      </c>
      <c r="G41" s="85" t="s">
        <v>167</v>
      </c>
      <c r="H41" s="86" t="s">
        <v>153</v>
      </c>
      <c r="I41" s="62" t="s">
        <v>80</v>
      </c>
      <c r="J41" s="63">
        <v>3</v>
      </c>
      <c r="K41" s="63"/>
      <c r="L41" s="64">
        <v>5</v>
      </c>
      <c r="M41" s="64">
        <v>8.8</v>
      </c>
      <c r="N41" s="65">
        <f t="shared" si="0"/>
        <v>22.6</v>
      </c>
      <c r="O41" s="66"/>
      <c r="P41" s="65">
        <v>22.5</v>
      </c>
      <c r="Q41" s="67"/>
      <c r="R41" s="87"/>
      <c r="S41" s="69"/>
      <c r="T41" s="69"/>
      <c r="U41" s="89" t="s">
        <v>236</v>
      </c>
    </row>
    <row r="42" spans="1:21" s="71" customFormat="1" ht="21" customHeight="1">
      <c r="A42" s="60">
        <v>31</v>
      </c>
      <c r="B42" s="60" t="s">
        <v>81</v>
      </c>
      <c r="C42" s="61" t="s">
        <v>168</v>
      </c>
      <c r="D42" s="98" t="s">
        <v>91</v>
      </c>
      <c r="E42" s="99" t="s">
        <v>169</v>
      </c>
      <c r="F42" s="84" t="s">
        <v>34</v>
      </c>
      <c r="G42" s="85" t="s">
        <v>170</v>
      </c>
      <c r="H42" s="86" t="s">
        <v>35</v>
      </c>
      <c r="I42" s="62" t="s">
        <v>82</v>
      </c>
      <c r="J42" s="63">
        <v>3</v>
      </c>
      <c r="K42" s="63"/>
      <c r="L42" s="64">
        <v>6.25</v>
      </c>
      <c r="M42" s="64">
        <v>6.2</v>
      </c>
      <c r="N42" s="65">
        <v>1.5</v>
      </c>
      <c r="O42" s="66">
        <f>(M42*2+L42+N42)</f>
        <v>20.15</v>
      </c>
      <c r="P42" s="65"/>
      <c r="Q42" s="67">
        <v>20</v>
      </c>
      <c r="R42" s="87"/>
      <c r="S42" s="69"/>
      <c r="T42" s="69"/>
      <c r="U42" s="89" t="s">
        <v>236</v>
      </c>
    </row>
    <row r="43" spans="1:21" s="71" customFormat="1" ht="21" customHeight="1">
      <c r="A43" s="60">
        <v>32</v>
      </c>
      <c r="B43" s="60" t="s">
        <v>83</v>
      </c>
      <c r="C43" s="61" t="s">
        <v>171</v>
      </c>
      <c r="D43" s="98" t="s">
        <v>172</v>
      </c>
      <c r="E43" s="99" t="s">
        <v>173</v>
      </c>
      <c r="F43" s="84" t="s">
        <v>34</v>
      </c>
      <c r="G43" s="85" t="s">
        <v>174</v>
      </c>
      <c r="H43" s="86" t="s">
        <v>53</v>
      </c>
      <c r="I43" s="62" t="s">
        <v>49</v>
      </c>
      <c r="J43" s="63">
        <v>3</v>
      </c>
      <c r="K43" s="63"/>
      <c r="L43" s="64">
        <v>5.5</v>
      </c>
      <c r="M43" s="64">
        <v>4.6</v>
      </c>
      <c r="N43" s="65">
        <v>1.25</v>
      </c>
      <c r="O43" s="66">
        <f>(M43*2+L43+N43)</f>
        <v>15.95</v>
      </c>
      <c r="P43" s="65"/>
      <c r="Q43" s="67">
        <f>SUM(O43:P43)</f>
        <v>15.95</v>
      </c>
      <c r="R43" s="87"/>
      <c r="S43" s="69"/>
      <c r="T43" s="69"/>
      <c r="U43" s="89" t="s">
        <v>236</v>
      </c>
    </row>
    <row r="44" spans="1:21" s="71" customFormat="1" ht="21" customHeight="1">
      <c r="A44" s="60">
        <v>33</v>
      </c>
      <c r="B44" s="60" t="s">
        <v>84</v>
      </c>
      <c r="C44" s="61" t="s">
        <v>175</v>
      </c>
      <c r="D44" s="98" t="s">
        <v>176</v>
      </c>
      <c r="E44" s="99" t="s">
        <v>177</v>
      </c>
      <c r="F44" s="84" t="s">
        <v>34</v>
      </c>
      <c r="G44" s="85" t="s">
        <v>178</v>
      </c>
      <c r="H44" s="86" t="s">
        <v>90</v>
      </c>
      <c r="I44" s="62" t="s">
        <v>85</v>
      </c>
      <c r="J44" s="63">
        <v>1</v>
      </c>
      <c r="K44" s="63"/>
      <c r="L44" s="64">
        <v>3</v>
      </c>
      <c r="M44" s="64">
        <v>7.8</v>
      </c>
      <c r="N44" s="65">
        <v>1.5</v>
      </c>
      <c r="O44" s="66">
        <f>(M44*2+L44+N44)</f>
        <v>20.1</v>
      </c>
      <c r="P44" s="65">
        <v>1.5</v>
      </c>
      <c r="Q44" s="67">
        <v>21.5</v>
      </c>
      <c r="R44" s="87"/>
      <c r="S44" s="69"/>
      <c r="T44" s="69"/>
      <c r="U44" s="89" t="s">
        <v>236</v>
      </c>
    </row>
    <row r="45" spans="1:21" s="71" customFormat="1" ht="21" customHeight="1">
      <c r="A45" s="60">
        <v>34</v>
      </c>
      <c r="B45" s="60" t="s">
        <v>86</v>
      </c>
      <c r="C45" s="61" t="s">
        <v>179</v>
      </c>
      <c r="D45" s="98" t="s">
        <v>180</v>
      </c>
      <c r="E45" s="99" t="s">
        <v>181</v>
      </c>
      <c r="F45" s="84" t="s">
        <v>30</v>
      </c>
      <c r="G45" s="85" t="s">
        <v>182</v>
      </c>
      <c r="H45" s="86" t="s">
        <v>53</v>
      </c>
      <c r="I45" s="62" t="s">
        <v>87</v>
      </c>
      <c r="J45" s="63" t="s">
        <v>37</v>
      </c>
      <c r="K45" s="63"/>
      <c r="L45" s="64">
        <v>3</v>
      </c>
      <c r="M45" s="64">
        <v>9.3</v>
      </c>
      <c r="N45" s="65">
        <v>2</v>
      </c>
      <c r="O45" s="66">
        <f>(M45*2+L45+N45)</f>
        <v>23.6</v>
      </c>
      <c r="P45" s="65">
        <v>1</v>
      </c>
      <c r="Q45" s="67">
        <v>24.5</v>
      </c>
      <c r="R45" s="87"/>
      <c r="S45" s="69"/>
      <c r="T45" s="69"/>
      <c r="U45" s="89" t="s">
        <v>236</v>
      </c>
    </row>
    <row r="46" spans="1:21" s="71" customFormat="1" ht="21" customHeight="1">
      <c r="A46" s="60">
        <v>35</v>
      </c>
      <c r="B46" s="60" t="s">
        <v>88</v>
      </c>
      <c r="C46" s="61" t="s">
        <v>183</v>
      </c>
      <c r="D46" s="98" t="s">
        <v>184</v>
      </c>
      <c r="E46" s="99" t="s">
        <v>185</v>
      </c>
      <c r="F46" s="84" t="s">
        <v>34</v>
      </c>
      <c r="G46" s="85" t="s">
        <v>186</v>
      </c>
      <c r="H46" s="86" t="s">
        <v>65</v>
      </c>
      <c r="I46" s="62" t="s">
        <v>89</v>
      </c>
      <c r="J46" s="63">
        <v>1</v>
      </c>
      <c r="K46" s="63"/>
      <c r="L46" s="64">
        <v>7</v>
      </c>
      <c r="M46" s="64">
        <v>4.4</v>
      </c>
      <c r="N46" s="65">
        <v>1.25</v>
      </c>
      <c r="O46" s="66">
        <f>(M46*2+L46+N46)</f>
        <v>17.05</v>
      </c>
      <c r="P46" s="65">
        <v>1.5</v>
      </c>
      <c r="Q46" s="67">
        <v>18.5</v>
      </c>
      <c r="R46" s="87"/>
      <c r="S46" s="69"/>
      <c r="T46" s="69"/>
      <c r="U46" s="89" t="s">
        <v>236</v>
      </c>
    </row>
    <row r="47" spans="1:21" s="71" customFormat="1" ht="21" customHeight="1">
      <c r="A47" s="60">
        <v>36</v>
      </c>
      <c r="B47" s="60"/>
      <c r="C47" s="61" t="s">
        <v>187</v>
      </c>
      <c r="D47" s="98" t="s">
        <v>188</v>
      </c>
      <c r="E47" s="99" t="s">
        <v>189</v>
      </c>
      <c r="F47" s="84" t="s">
        <v>34</v>
      </c>
      <c r="G47" s="85" t="s">
        <v>190</v>
      </c>
      <c r="H47" s="86" t="s">
        <v>92</v>
      </c>
      <c r="I47" s="62"/>
      <c r="J47" s="63"/>
      <c r="K47" s="63"/>
      <c r="L47" s="64"/>
      <c r="M47" s="64"/>
      <c r="N47" s="65"/>
      <c r="O47" s="66"/>
      <c r="P47" s="65"/>
      <c r="Q47" s="67"/>
      <c r="R47" s="68"/>
      <c r="S47" s="69"/>
      <c r="T47" s="69"/>
      <c r="U47" s="89" t="s">
        <v>236</v>
      </c>
    </row>
    <row r="48" spans="1:21" s="71" customFormat="1" ht="21" customHeight="1">
      <c r="A48" s="60">
        <v>37</v>
      </c>
      <c r="B48" s="60"/>
      <c r="C48" s="61" t="s">
        <v>191</v>
      </c>
      <c r="D48" s="98" t="s">
        <v>192</v>
      </c>
      <c r="E48" s="99" t="s">
        <v>58</v>
      </c>
      <c r="F48" s="84" t="s">
        <v>34</v>
      </c>
      <c r="G48" s="85" t="s">
        <v>193</v>
      </c>
      <c r="H48" s="86" t="s">
        <v>134</v>
      </c>
      <c r="I48" s="62"/>
      <c r="J48" s="63"/>
      <c r="K48" s="63"/>
      <c r="L48" s="64"/>
      <c r="M48" s="64"/>
      <c r="N48" s="65"/>
      <c r="O48" s="66"/>
      <c r="P48" s="65"/>
      <c r="Q48" s="67"/>
      <c r="R48" s="68"/>
      <c r="S48" s="69"/>
      <c r="T48" s="69"/>
      <c r="U48" s="69"/>
    </row>
    <row r="49" spans="1:61" s="41" customFormat="1" ht="16.5" customHeight="1">
      <c r="A49" s="42"/>
      <c r="B49" s="34"/>
      <c r="C49" s="40"/>
      <c r="E49" s="40"/>
      <c r="F49" s="40"/>
      <c r="G49" s="42"/>
      <c r="H49" s="43"/>
      <c r="I49" s="42"/>
      <c r="J49" s="42"/>
      <c r="K49" s="42"/>
      <c r="L49" s="40"/>
      <c r="M49" s="52" t="s">
        <v>94</v>
      </c>
      <c r="N49" s="40"/>
      <c r="O49" s="40"/>
      <c r="P49" s="4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</row>
    <row r="50" spans="1:61" s="47" customFormat="1" ht="18.75" customHeight="1">
      <c r="A50" s="39"/>
      <c r="B50" s="34"/>
      <c r="C50" s="46"/>
      <c r="E50" s="46"/>
      <c r="F50" s="46"/>
      <c r="G50" s="39"/>
      <c r="H50" s="48"/>
      <c r="I50" s="39"/>
      <c r="J50" s="39"/>
      <c r="K50" s="39"/>
      <c r="L50" s="46"/>
      <c r="M50" s="46"/>
      <c r="N50" s="49"/>
      <c r="O50" s="46"/>
      <c r="P50" s="46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</row>
    <row r="51" spans="1:61" s="41" customFormat="1" ht="9.75" customHeight="1">
      <c r="A51" s="42"/>
      <c r="B51" s="42"/>
      <c r="C51" s="40"/>
      <c r="E51" s="40"/>
      <c r="F51" s="40"/>
      <c r="G51" s="42"/>
      <c r="H51" s="43"/>
      <c r="I51" s="42"/>
      <c r="J51" s="42"/>
      <c r="K51" s="42"/>
      <c r="L51" s="40"/>
      <c r="M51" s="40"/>
      <c r="N51" s="40"/>
      <c r="O51" s="40"/>
      <c r="P51" s="4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</row>
    <row r="52" spans="1:61" s="55" customFormat="1" ht="21.75" customHeight="1">
      <c r="A52" s="39"/>
      <c r="B52" s="53"/>
      <c r="C52" s="54"/>
      <c r="E52" s="54"/>
      <c r="F52" s="54"/>
      <c r="G52" s="39"/>
      <c r="H52" s="48"/>
      <c r="I52" s="104" t="s">
        <v>95</v>
      </c>
      <c r="J52" s="104"/>
      <c r="K52" s="104"/>
      <c r="L52" s="104"/>
      <c r="M52" s="104"/>
      <c r="N52" s="104"/>
      <c r="O52" s="104"/>
      <c r="P52" s="104"/>
      <c r="Q52" s="104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</row>
  </sheetData>
  <mergeCells count="4">
    <mergeCell ref="A4:S4"/>
    <mergeCell ref="A5:S5"/>
    <mergeCell ref="I21:Q21"/>
    <mergeCell ref="I52:Q52"/>
  </mergeCells>
  <conditionalFormatting sqref="L23:M48 L12:M19">
    <cfRule type="cellIs" priority="1" dxfId="0" operator="between" stopIfTrue="1">
      <formula>0</formula>
      <formula>0</formula>
    </cfRule>
  </conditionalFormatting>
  <printOptions/>
  <pageMargins left="0.17" right="0.17" top="0.21" bottom="0.19" header="0.17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tabSelected="1" workbookViewId="0" topLeftCell="A1">
      <selection activeCell="W20" sqref="W20"/>
    </sheetView>
  </sheetViews>
  <sheetFormatPr defaultColWidth="9.140625" defaultRowHeight="12.75"/>
  <cols>
    <col min="1" max="1" width="3.140625" style="36" customWidth="1"/>
    <col min="2" max="2" width="3.8515625" style="36" hidden="1" customWidth="1"/>
    <col min="3" max="3" width="10.140625" style="35" customWidth="1"/>
    <col min="4" max="4" width="19.7109375" style="35" customWidth="1"/>
    <col min="5" max="5" width="8.421875" style="35" customWidth="1"/>
    <col min="6" max="6" width="7.8515625" style="94" customWidth="1"/>
    <col min="7" max="7" width="12.28125" style="94" customWidth="1"/>
    <col min="8" max="8" width="12.28125" style="95" customWidth="1"/>
    <col min="9" max="9" width="5.00390625" style="36" hidden="1" customWidth="1"/>
    <col min="10" max="10" width="4.00390625" style="36" hidden="1" customWidth="1"/>
    <col min="11" max="11" width="4.421875" style="36" hidden="1" customWidth="1"/>
    <col min="12" max="12" width="4.7109375" style="35" hidden="1" customWidth="1"/>
    <col min="13" max="13" width="6.8515625" style="35" hidden="1" customWidth="1"/>
    <col min="14" max="14" width="5.00390625" style="12" hidden="1" customWidth="1"/>
    <col min="15" max="15" width="4.421875" style="37" hidden="1" customWidth="1"/>
    <col min="16" max="16" width="9.421875" style="38" hidden="1" customWidth="1"/>
    <col min="17" max="17" width="4.28125" style="37" hidden="1" customWidth="1"/>
    <col min="18" max="18" width="16.7109375" style="37" customWidth="1"/>
    <col min="19" max="19" width="11.28125" style="37" customWidth="1"/>
    <col min="20" max="20" width="19.7109375" style="37" customWidth="1"/>
    <col min="21" max="16384" width="9.140625" style="37" customWidth="1"/>
  </cols>
  <sheetData>
    <row r="1" spans="1:19" s="5" customFormat="1" ht="13.5" customHeight="1">
      <c r="A1" s="106" t="s">
        <v>0</v>
      </c>
      <c r="B1" s="106"/>
      <c r="C1" s="106"/>
      <c r="D1" s="106"/>
      <c r="E1" s="3"/>
      <c r="F1" s="105" t="s">
        <v>1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5" customFormat="1" ht="12.75" customHeight="1">
      <c r="A2" s="107" t="s">
        <v>2</v>
      </c>
      <c r="B2" s="107"/>
      <c r="C2" s="107"/>
      <c r="D2" s="107"/>
      <c r="E2" s="3"/>
      <c r="F2" s="102" t="s">
        <v>3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7" s="5" customFormat="1" ht="5.25" customHeight="1">
      <c r="A3" s="6"/>
      <c r="B3" s="7"/>
      <c r="C3" s="8"/>
      <c r="D3" s="3"/>
      <c r="E3" s="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2" customFormat="1" ht="20.25" customHeight="1">
      <c r="A4" s="100" t="s">
        <v>237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1"/>
    </row>
    <row r="5" spans="1:19" s="13" customFormat="1" ht="21" customHeight="1" hidden="1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"/>
    </row>
    <row r="6" spans="1:17" s="13" customFormat="1" ht="21" customHeight="1" hidden="1">
      <c r="A6" s="9" t="s">
        <v>5</v>
      </c>
      <c r="B6" s="9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</row>
    <row r="7" spans="1:17" s="14" customFormat="1" ht="21" customHeight="1" hidden="1">
      <c r="A7" s="9" t="s">
        <v>6</v>
      </c>
      <c r="B7" s="9"/>
      <c r="C7" s="9"/>
      <c r="D7" s="9"/>
      <c r="E7" s="9"/>
      <c r="F7" s="10"/>
      <c r="G7" s="10" t="s">
        <v>7</v>
      </c>
      <c r="H7" s="10"/>
      <c r="I7" s="9"/>
      <c r="J7" s="9"/>
      <c r="K7" s="9"/>
      <c r="L7" s="9"/>
      <c r="M7" s="9"/>
      <c r="N7" s="9"/>
      <c r="O7" s="9"/>
      <c r="P7" s="9"/>
      <c r="Q7" s="9"/>
    </row>
    <row r="8" spans="1:18" s="17" customFormat="1" ht="24.75" customHeight="1" hidden="1">
      <c r="A8" s="15" t="s">
        <v>8</v>
      </c>
      <c r="B8" s="15"/>
      <c r="C8" s="15"/>
      <c r="D8" s="15"/>
      <c r="E8" s="15"/>
      <c r="F8" s="93"/>
      <c r="G8" s="93"/>
      <c r="H8" s="93"/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1:16" s="12" customFormat="1" ht="12" customHeight="1" hidden="1">
      <c r="A9" s="18"/>
      <c r="B9" s="18"/>
      <c r="C9" s="19"/>
      <c r="D9" s="19"/>
      <c r="E9" s="19"/>
      <c r="F9" s="20"/>
      <c r="G9" s="20"/>
      <c r="H9" s="21"/>
      <c r="I9" s="22"/>
      <c r="J9" s="22"/>
      <c r="K9" s="22"/>
      <c r="L9" s="23"/>
      <c r="M9" s="23"/>
      <c r="P9" s="24"/>
    </row>
    <row r="10" spans="1:16" s="12" customFormat="1" ht="12" customHeight="1">
      <c r="A10" s="22"/>
      <c r="B10" s="22"/>
      <c r="C10" s="23"/>
      <c r="D10" s="23"/>
      <c r="E10" s="23"/>
      <c r="F10" s="58"/>
      <c r="G10" s="58"/>
      <c r="H10" s="59"/>
      <c r="I10" s="22"/>
      <c r="J10" s="22"/>
      <c r="K10" s="22"/>
      <c r="L10" s="23"/>
      <c r="M10" s="23"/>
      <c r="P10" s="24"/>
    </row>
    <row r="11" spans="1:19" s="33" customFormat="1" ht="19.5" customHeight="1">
      <c r="A11" s="25" t="s">
        <v>9</v>
      </c>
      <c r="B11" s="26" t="s">
        <v>10</v>
      </c>
      <c r="C11" s="26" t="s">
        <v>11</v>
      </c>
      <c r="D11" s="26" t="s">
        <v>12</v>
      </c>
      <c r="E11" s="27" t="s">
        <v>13</v>
      </c>
      <c r="F11" s="28" t="s">
        <v>14</v>
      </c>
      <c r="G11" s="25" t="s">
        <v>15</v>
      </c>
      <c r="H11" s="26" t="s">
        <v>16</v>
      </c>
      <c r="I11" s="25" t="s">
        <v>17</v>
      </c>
      <c r="J11" s="25" t="s">
        <v>18</v>
      </c>
      <c r="K11" s="25" t="s">
        <v>19</v>
      </c>
      <c r="L11" s="29" t="s">
        <v>20</v>
      </c>
      <c r="M11" s="30"/>
      <c r="N11" s="31"/>
      <c r="O11" s="28" t="s">
        <v>21</v>
      </c>
      <c r="P11" s="28" t="s">
        <v>22</v>
      </c>
      <c r="Q11" s="25" t="s">
        <v>23</v>
      </c>
      <c r="R11" s="32" t="s">
        <v>24</v>
      </c>
      <c r="S11" s="32" t="s">
        <v>27</v>
      </c>
    </row>
    <row r="12" spans="1:19" s="71" customFormat="1" ht="19.5" customHeight="1">
      <c r="A12" s="60">
        <v>1</v>
      </c>
      <c r="B12" s="60"/>
      <c r="C12" s="61" t="s">
        <v>194</v>
      </c>
      <c r="D12" s="96" t="s">
        <v>91</v>
      </c>
      <c r="E12" s="97" t="s">
        <v>195</v>
      </c>
      <c r="F12" s="84" t="s">
        <v>34</v>
      </c>
      <c r="G12" s="85" t="s">
        <v>196</v>
      </c>
      <c r="H12" s="86" t="s">
        <v>47</v>
      </c>
      <c r="I12" s="62"/>
      <c r="J12" s="63"/>
      <c r="K12" s="63"/>
      <c r="L12" s="64"/>
      <c r="M12" s="64"/>
      <c r="N12" s="65"/>
      <c r="O12" s="66"/>
      <c r="P12" s="65"/>
      <c r="Q12" s="67"/>
      <c r="R12" s="68"/>
      <c r="S12" s="70" t="s">
        <v>235</v>
      </c>
    </row>
    <row r="13" spans="1:19" s="71" customFormat="1" ht="19.5" customHeight="1">
      <c r="A13" s="60">
        <v>2</v>
      </c>
      <c r="B13" s="60"/>
      <c r="C13" s="61" t="s">
        <v>197</v>
      </c>
      <c r="D13" s="96" t="s">
        <v>91</v>
      </c>
      <c r="E13" s="97" t="s">
        <v>198</v>
      </c>
      <c r="F13" s="84" t="s">
        <v>34</v>
      </c>
      <c r="G13" s="85" t="s">
        <v>199</v>
      </c>
      <c r="H13" s="86" t="s">
        <v>35</v>
      </c>
      <c r="I13" s="62"/>
      <c r="J13" s="63"/>
      <c r="K13" s="63"/>
      <c r="L13" s="64"/>
      <c r="M13" s="64"/>
      <c r="N13" s="65"/>
      <c r="O13" s="66"/>
      <c r="P13" s="65"/>
      <c r="Q13" s="67"/>
      <c r="R13" s="68"/>
      <c r="S13" s="70" t="s">
        <v>235</v>
      </c>
    </row>
    <row r="14" spans="1:19" s="71" customFormat="1" ht="19.5" customHeight="1">
      <c r="A14" s="60">
        <v>3</v>
      </c>
      <c r="B14" s="60"/>
      <c r="C14" s="61" t="s">
        <v>200</v>
      </c>
      <c r="D14" s="96" t="s">
        <v>201</v>
      </c>
      <c r="E14" s="97" t="s">
        <v>46</v>
      </c>
      <c r="F14" s="84" t="s">
        <v>34</v>
      </c>
      <c r="G14" s="85" t="s">
        <v>202</v>
      </c>
      <c r="H14" s="86" t="s">
        <v>119</v>
      </c>
      <c r="I14" s="62"/>
      <c r="J14" s="63"/>
      <c r="K14" s="63"/>
      <c r="L14" s="64"/>
      <c r="M14" s="64"/>
      <c r="N14" s="65"/>
      <c r="O14" s="66"/>
      <c r="P14" s="65"/>
      <c r="Q14" s="67"/>
      <c r="R14" s="68"/>
      <c r="S14" s="70" t="s">
        <v>235</v>
      </c>
    </row>
    <row r="15" spans="1:19" s="71" customFormat="1" ht="19.5" customHeight="1">
      <c r="A15" s="60">
        <v>4</v>
      </c>
      <c r="B15" s="60"/>
      <c r="C15" s="61" t="s">
        <v>203</v>
      </c>
      <c r="D15" s="96" t="s">
        <v>204</v>
      </c>
      <c r="E15" s="97" t="s">
        <v>137</v>
      </c>
      <c r="F15" s="84" t="s">
        <v>34</v>
      </c>
      <c r="G15" s="85" t="s">
        <v>205</v>
      </c>
      <c r="H15" s="86" t="s">
        <v>119</v>
      </c>
      <c r="I15" s="62"/>
      <c r="J15" s="63"/>
      <c r="K15" s="63"/>
      <c r="L15" s="64"/>
      <c r="M15" s="64"/>
      <c r="N15" s="65"/>
      <c r="O15" s="66"/>
      <c r="P15" s="65"/>
      <c r="Q15" s="67"/>
      <c r="R15" s="68"/>
      <c r="S15" s="70" t="s">
        <v>235</v>
      </c>
    </row>
    <row r="16" spans="1:19" s="71" customFormat="1" ht="19.5" customHeight="1">
      <c r="A16" s="60">
        <v>5</v>
      </c>
      <c r="B16" s="60"/>
      <c r="C16" s="61" t="s">
        <v>210</v>
      </c>
      <c r="D16" s="96" t="s">
        <v>211</v>
      </c>
      <c r="E16" s="97" t="s">
        <v>148</v>
      </c>
      <c r="F16" s="84" t="s">
        <v>30</v>
      </c>
      <c r="G16" s="85" t="s">
        <v>212</v>
      </c>
      <c r="H16" s="86" t="s">
        <v>65</v>
      </c>
      <c r="I16" s="62"/>
      <c r="J16" s="63"/>
      <c r="K16" s="63"/>
      <c r="L16" s="64"/>
      <c r="M16" s="64"/>
      <c r="N16" s="65"/>
      <c r="O16" s="66"/>
      <c r="P16" s="65"/>
      <c r="Q16" s="67"/>
      <c r="R16" s="68"/>
      <c r="S16" s="70" t="s">
        <v>235</v>
      </c>
    </row>
    <row r="17" spans="1:19" s="71" customFormat="1" ht="19.5" customHeight="1">
      <c r="A17" s="60">
        <v>6</v>
      </c>
      <c r="B17" s="60"/>
      <c r="C17" s="61" t="s">
        <v>213</v>
      </c>
      <c r="D17" s="96" t="s">
        <v>214</v>
      </c>
      <c r="E17" s="97" t="s">
        <v>215</v>
      </c>
      <c r="F17" s="84" t="s">
        <v>30</v>
      </c>
      <c r="G17" s="85" t="s">
        <v>216</v>
      </c>
      <c r="H17" s="86" t="s">
        <v>217</v>
      </c>
      <c r="I17" s="62"/>
      <c r="J17" s="63"/>
      <c r="K17" s="63"/>
      <c r="L17" s="64"/>
      <c r="M17" s="64"/>
      <c r="N17" s="65"/>
      <c r="O17" s="66"/>
      <c r="P17" s="65"/>
      <c r="Q17" s="67"/>
      <c r="R17" s="68"/>
      <c r="S17" s="70" t="s">
        <v>235</v>
      </c>
    </row>
    <row r="18" spans="1:19" s="71" customFormat="1" ht="19.5" customHeight="1">
      <c r="A18" s="60">
        <v>7</v>
      </c>
      <c r="B18" s="60"/>
      <c r="C18" s="61" t="s">
        <v>218</v>
      </c>
      <c r="D18" s="96" t="s">
        <v>219</v>
      </c>
      <c r="E18" s="97" t="s">
        <v>58</v>
      </c>
      <c r="F18" s="84" t="s">
        <v>34</v>
      </c>
      <c r="G18" s="85" t="s">
        <v>220</v>
      </c>
      <c r="H18" s="86" t="s">
        <v>221</v>
      </c>
      <c r="I18" s="62"/>
      <c r="J18" s="63"/>
      <c r="K18" s="63"/>
      <c r="L18" s="64"/>
      <c r="M18" s="64"/>
      <c r="N18" s="65"/>
      <c r="O18" s="66"/>
      <c r="P18" s="65"/>
      <c r="Q18" s="67"/>
      <c r="R18" s="68"/>
      <c r="S18" s="70" t="s">
        <v>235</v>
      </c>
    </row>
    <row r="19" spans="1:19" s="74" customFormat="1" ht="19.5" customHeight="1">
      <c r="A19" s="60">
        <v>8</v>
      </c>
      <c r="B19" s="72"/>
      <c r="C19" s="61" t="s">
        <v>222</v>
      </c>
      <c r="D19" s="96" t="s">
        <v>223</v>
      </c>
      <c r="E19" s="97" t="s">
        <v>224</v>
      </c>
      <c r="F19" s="84" t="s">
        <v>34</v>
      </c>
      <c r="G19" s="85" t="s">
        <v>225</v>
      </c>
      <c r="H19" s="86" t="s">
        <v>53</v>
      </c>
      <c r="I19" s="73"/>
      <c r="J19" s="73"/>
      <c r="K19" s="73"/>
      <c r="L19" s="73"/>
      <c r="M19" s="73"/>
      <c r="P19" s="75"/>
      <c r="R19" s="68"/>
      <c r="S19" s="70" t="s">
        <v>235</v>
      </c>
    </row>
    <row r="20" spans="1:59" s="78" customFormat="1" ht="19.5" customHeight="1">
      <c r="A20" s="60">
        <v>9</v>
      </c>
      <c r="B20" s="72"/>
      <c r="C20" s="61" t="s">
        <v>226</v>
      </c>
      <c r="D20" s="96" t="s">
        <v>227</v>
      </c>
      <c r="E20" s="97" t="s">
        <v>228</v>
      </c>
      <c r="F20" s="84" t="s">
        <v>34</v>
      </c>
      <c r="G20" s="85" t="s">
        <v>229</v>
      </c>
      <c r="H20" s="86" t="s">
        <v>217</v>
      </c>
      <c r="I20" s="103" t="s">
        <v>93</v>
      </c>
      <c r="J20" s="103"/>
      <c r="K20" s="103"/>
      <c r="L20" s="103"/>
      <c r="M20" s="103"/>
      <c r="N20" s="103"/>
      <c r="O20" s="103"/>
      <c r="P20" s="103"/>
      <c r="Q20" s="103"/>
      <c r="R20" s="88"/>
      <c r="S20" s="70" t="s">
        <v>235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</row>
    <row r="21" spans="1:59" s="83" customFormat="1" ht="19.5" customHeight="1">
      <c r="A21" s="60">
        <v>10</v>
      </c>
      <c r="B21" s="72"/>
      <c r="C21" s="61" t="s">
        <v>230</v>
      </c>
      <c r="D21" s="96" t="s">
        <v>231</v>
      </c>
      <c r="E21" s="97" t="s">
        <v>52</v>
      </c>
      <c r="F21" s="84" t="s">
        <v>34</v>
      </c>
      <c r="G21" s="85" t="s">
        <v>232</v>
      </c>
      <c r="H21" s="86" t="s">
        <v>233</v>
      </c>
      <c r="I21" s="79"/>
      <c r="J21" s="79"/>
      <c r="K21" s="79"/>
      <c r="L21" s="79"/>
      <c r="M21" s="79"/>
      <c r="N21" s="79"/>
      <c r="O21" s="79"/>
      <c r="P21" s="79"/>
      <c r="Q21" s="80"/>
      <c r="R21" s="68"/>
      <c r="S21" s="70" t="s">
        <v>235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</row>
    <row r="22" spans="1:19" s="71" customFormat="1" ht="19.5" customHeight="1">
      <c r="A22" s="60">
        <v>11</v>
      </c>
      <c r="B22" s="60"/>
      <c r="C22" s="61" t="s">
        <v>206</v>
      </c>
      <c r="D22" s="96" t="s">
        <v>207</v>
      </c>
      <c r="E22" s="97" t="s">
        <v>208</v>
      </c>
      <c r="F22" s="84" t="s">
        <v>30</v>
      </c>
      <c r="G22" s="85" t="s">
        <v>209</v>
      </c>
      <c r="H22" s="86" t="s">
        <v>119</v>
      </c>
      <c r="I22" s="62"/>
      <c r="J22" s="63"/>
      <c r="K22" s="63"/>
      <c r="L22" s="64"/>
      <c r="M22" s="64"/>
      <c r="N22" s="65"/>
      <c r="O22" s="66"/>
      <c r="P22" s="65"/>
      <c r="Q22" s="67"/>
      <c r="R22" s="88"/>
      <c r="S22" s="70" t="s">
        <v>235</v>
      </c>
    </row>
    <row r="23" spans="1:19" s="71" customFormat="1" ht="19.5" customHeight="1">
      <c r="A23" s="60">
        <v>12</v>
      </c>
      <c r="B23" s="60" t="s">
        <v>28</v>
      </c>
      <c r="C23" s="61" t="s">
        <v>96</v>
      </c>
      <c r="D23" s="98" t="s">
        <v>97</v>
      </c>
      <c r="E23" s="99" t="s">
        <v>29</v>
      </c>
      <c r="F23" s="84" t="s">
        <v>34</v>
      </c>
      <c r="G23" s="85" t="s">
        <v>98</v>
      </c>
      <c r="H23" s="86" t="s">
        <v>35</v>
      </c>
      <c r="I23" s="62" t="s">
        <v>31</v>
      </c>
      <c r="J23" s="63">
        <v>2</v>
      </c>
      <c r="K23" s="63"/>
      <c r="L23" s="64">
        <v>9</v>
      </c>
      <c r="M23" s="64">
        <v>8.9</v>
      </c>
      <c r="N23" s="65">
        <f aca="true" t="shared" si="0" ref="N23:N37">(L23+M23*2)</f>
        <v>26.8</v>
      </c>
      <c r="O23" s="66">
        <v>0.5</v>
      </c>
      <c r="P23" s="65">
        <v>27.5</v>
      </c>
      <c r="Q23" s="67" t="s">
        <v>32</v>
      </c>
      <c r="R23" s="87"/>
      <c r="S23" s="70" t="s">
        <v>238</v>
      </c>
    </row>
    <row r="24" spans="1:19" s="71" customFormat="1" ht="19.5" customHeight="1">
      <c r="A24" s="60">
        <v>13</v>
      </c>
      <c r="B24" s="60" t="s">
        <v>38</v>
      </c>
      <c r="C24" s="61" t="s">
        <v>103</v>
      </c>
      <c r="D24" s="98" t="s">
        <v>104</v>
      </c>
      <c r="E24" s="99" t="s">
        <v>105</v>
      </c>
      <c r="F24" s="84" t="s">
        <v>30</v>
      </c>
      <c r="G24" s="85" t="s">
        <v>106</v>
      </c>
      <c r="H24" s="86" t="s">
        <v>53</v>
      </c>
      <c r="I24" s="62" t="s">
        <v>40</v>
      </c>
      <c r="J24" s="63">
        <v>2</v>
      </c>
      <c r="K24" s="63"/>
      <c r="L24" s="64">
        <v>5</v>
      </c>
      <c r="M24" s="64">
        <v>8.3</v>
      </c>
      <c r="N24" s="65">
        <f t="shared" si="0"/>
        <v>21.6</v>
      </c>
      <c r="O24" s="66">
        <v>0.5</v>
      </c>
      <c r="P24" s="65">
        <v>22</v>
      </c>
      <c r="Q24" s="67" t="s">
        <v>32</v>
      </c>
      <c r="R24" s="87"/>
      <c r="S24" s="70" t="s">
        <v>238</v>
      </c>
    </row>
    <row r="25" spans="1:19" s="71" customFormat="1" ht="19.5" customHeight="1">
      <c r="A25" s="60">
        <v>14</v>
      </c>
      <c r="B25" s="60" t="s">
        <v>43</v>
      </c>
      <c r="C25" s="61" t="s">
        <v>111</v>
      </c>
      <c r="D25" s="98" t="s">
        <v>112</v>
      </c>
      <c r="E25" s="99" t="s">
        <v>113</v>
      </c>
      <c r="F25" s="84" t="s">
        <v>34</v>
      </c>
      <c r="G25" s="85" t="s">
        <v>114</v>
      </c>
      <c r="H25" s="86" t="s">
        <v>73</v>
      </c>
      <c r="I25" s="62" t="s">
        <v>44</v>
      </c>
      <c r="J25" s="63">
        <v>3</v>
      </c>
      <c r="K25" s="63"/>
      <c r="L25" s="64">
        <v>6</v>
      </c>
      <c r="M25" s="64">
        <v>9.8</v>
      </c>
      <c r="N25" s="65">
        <f t="shared" si="0"/>
        <v>25.6</v>
      </c>
      <c r="O25" s="66"/>
      <c r="P25" s="65">
        <v>25.5</v>
      </c>
      <c r="Q25" s="67" t="s">
        <v>32</v>
      </c>
      <c r="R25" s="87"/>
      <c r="S25" s="70" t="s">
        <v>238</v>
      </c>
    </row>
    <row r="26" spans="1:19" s="71" customFormat="1" ht="19.5" customHeight="1">
      <c r="A26" s="60">
        <v>15</v>
      </c>
      <c r="B26" s="60" t="s">
        <v>45</v>
      </c>
      <c r="C26" s="61" t="s">
        <v>115</v>
      </c>
      <c r="D26" s="98" t="s">
        <v>116</v>
      </c>
      <c r="E26" s="99" t="s">
        <v>117</v>
      </c>
      <c r="F26" s="84" t="s">
        <v>34</v>
      </c>
      <c r="G26" s="85" t="s">
        <v>118</v>
      </c>
      <c r="H26" s="86" t="s">
        <v>119</v>
      </c>
      <c r="I26" s="62" t="s">
        <v>48</v>
      </c>
      <c r="J26" s="63">
        <v>3</v>
      </c>
      <c r="K26" s="63"/>
      <c r="L26" s="64">
        <v>8</v>
      </c>
      <c r="M26" s="64">
        <v>9.5</v>
      </c>
      <c r="N26" s="65">
        <f t="shared" si="0"/>
        <v>27</v>
      </c>
      <c r="O26" s="66"/>
      <c r="P26" s="65">
        <f>SUM(N26:O26)</f>
        <v>27</v>
      </c>
      <c r="Q26" s="67" t="s">
        <v>32</v>
      </c>
      <c r="R26" s="87"/>
      <c r="S26" s="70" t="s">
        <v>238</v>
      </c>
    </row>
    <row r="27" spans="1:19" s="71" customFormat="1" ht="19.5" customHeight="1">
      <c r="A27" s="60">
        <v>16</v>
      </c>
      <c r="B27" s="60" t="s">
        <v>49</v>
      </c>
      <c r="C27" s="61" t="s">
        <v>120</v>
      </c>
      <c r="D27" s="98" t="s">
        <v>121</v>
      </c>
      <c r="E27" s="99" t="s">
        <v>122</v>
      </c>
      <c r="F27" s="84" t="s">
        <v>34</v>
      </c>
      <c r="G27" s="85" t="s">
        <v>123</v>
      </c>
      <c r="H27" s="86" t="s">
        <v>53</v>
      </c>
      <c r="I27" s="62" t="s">
        <v>50</v>
      </c>
      <c r="J27" s="63" t="s">
        <v>37</v>
      </c>
      <c r="K27" s="63"/>
      <c r="L27" s="64">
        <v>4</v>
      </c>
      <c r="M27" s="64">
        <v>6.5</v>
      </c>
      <c r="N27" s="65">
        <f t="shared" si="0"/>
        <v>17</v>
      </c>
      <c r="O27" s="66">
        <v>1</v>
      </c>
      <c r="P27" s="65">
        <f>SUM(N27:O27)</f>
        <v>18</v>
      </c>
      <c r="Q27" s="67" t="s">
        <v>32</v>
      </c>
      <c r="R27" s="87"/>
      <c r="S27" s="70" t="s">
        <v>238</v>
      </c>
    </row>
    <row r="28" spans="1:19" s="71" customFormat="1" ht="19.5" customHeight="1">
      <c r="A28" s="60">
        <v>17</v>
      </c>
      <c r="B28" s="60" t="s">
        <v>51</v>
      </c>
      <c r="C28" s="61" t="s">
        <v>124</v>
      </c>
      <c r="D28" s="98" t="s">
        <v>91</v>
      </c>
      <c r="E28" s="99" t="s">
        <v>125</v>
      </c>
      <c r="F28" s="84" t="s">
        <v>34</v>
      </c>
      <c r="G28" s="85" t="s">
        <v>126</v>
      </c>
      <c r="H28" s="86" t="s">
        <v>53</v>
      </c>
      <c r="I28" s="62" t="s">
        <v>54</v>
      </c>
      <c r="J28" s="63">
        <v>3</v>
      </c>
      <c r="K28" s="63"/>
      <c r="L28" s="64">
        <v>2</v>
      </c>
      <c r="M28" s="64">
        <v>9.3</v>
      </c>
      <c r="N28" s="65">
        <f t="shared" si="0"/>
        <v>20.6</v>
      </c>
      <c r="O28" s="66"/>
      <c r="P28" s="65">
        <v>20.5</v>
      </c>
      <c r="Q28" s="67" t="s">
        <v>32</v>
      </c>
      <c r="R28" s="87"/>
      <c r="S28" s="70" t="s">
        <v>238</v>
      </c>
    </row>
    <row r="29" spans="1:19" s="71" customFormat="1" ht="19.5" customHeight="1">
      <c r="A29" s="60">
        <v>18</v>
      </c>
      <c r="B29" s="60" t="s">
        <v>55</v>
      </c>
      <c r="C29" s="61" t="s">
        <v>127</v>
      </c>
      <c r="D29" s="98" t="s">
        <v>128</v>
      </c>
      <c r="E29" s="99" t="s">
        <v>70</v>
      </c>
      <c r="F29" s="84" t="s">
        <v>34</v>
      </c>
      <c r="G29" s="85" t="s">
        <v>129</v>
      </c>
      <c r="H29" s="86" t="s">
        <v>39</v>
      </c>
      <c r="I29" s="62" t="s">
        <v>56</v>
      </c>
      <c r="J29" s="63">
        <v>2</v>
      </c>
      <c r="K29" s="63"/>
      <c r="L29" s="64">
        <v>9</v>
      </c>
      <c r="M29" s="64">
        <v>9.4</v>
      </c>
      <c r="N29" s="65">
        <f t="shared" si="0"/>
        <v>27.8</v>
      </c>
      <c r="O29" s="66">
        <v>0.5</v>
      </c>
      <c r="P29" s="65">
        <v>28.5</v>
      </c>
      <c r="Q29" s="67" t="s">
        <v>32</v>
      </c>
      <c r="R29" s="87"/>
      <c r="S29" s="70" t="s">
        <v>238</v>
      </c>
    </row>
    <row r="30" spans="1:19" s="71" customFormat="1" ht="19.5" customHeight="1">
      <c r="A30" s="60">
        <v>19</v>
      </c>
      <c r="B30" s="60" t="s">
        <v>60</v>
      </c>
      <c r="C30" s="61" t="s">
        <v>135</v>
      </c>
      <c r="D30" s="98" t="s">
        <v>136</v>
      </c>
      <c r="E30" s="99" t="s">
        <v>137</v>
      </c>
      <c r="F30" s="84" t="s">
        <v>30</v>
      </c>
      <c r="G30" s="85" t="s">
        <v>138</v>
      </c>
      <c r="H30" s="86" t="s">
        <v>134</v>
      </c>
      <c r="I30" s="62" t="s">
        <v>61</v>
      </c>
      <c r="J30" s="63">
        <v>2</v>
      </c>
      <c r="K30" s="63"/>
      <c r="L30" s="64">
        <v>4.5</v>
      </c>
      <c r="M30" s="64">
        <v>8.5</v>
      </c>
      <c r="N30" s="65">
        <f t="shared" si="0"/>
        <v>21.5</v>
      </c>
      <c r="O30" s="66">
        <v>0.5</v>
      </c>
      <c r="P30" s="65">
        <v>22</v>
      </c>
      <c r="Q30" s="67"/>
      <c r="R30" s="87"/>
      <c r="S30" s="70" t="s">
        <v>238</v>
      </c>
    </row>
    <row r="31" spans="1:19" s="71" customFormat="1" ht="19.5" customHeight="1">
      <c r="A31" s="60">
        <v>20</v>
      </c>
      <c r="B31" s="60" t="s">
        <v>62</v>
      </c>
      <c r="C31" s="61" t="s">
        <v>139</v>
      </c>
      <c r="D31" s="98" t="s">
        <v>91</v>
      </c>
      <c r="E31" s="99" t="s">
        <v>140</v>
      </c>
      <c r="F31" s="84" t="s">
        <v>34</v>
      </c>
      <c r="G31" s="85" t="s">
        <v>141</v>
      </c>
      <c r="H31" s="86" t="s">
        <v>35</v>
      </c>
      <c r="I31" s="62" t="s">
        <v>63</v>
      </c>
      <c r="J31" s="91" t="s">
        <v>37</v>
      </c>
      <c r="K31" s="63"/>
      <c r="L31" s="64">
        <v>5</v>
      </c>
      <c r="M31" s="64">
        <v>8.1</v>
      </c>
      <c r="N31" s="65">
        <f t="shared" si="0"/>
        <v>21.2</v>
      </c>
      <c r="O31" s="66">
        <v>1</v>
      </c>
      <c r="P31" s="65">
        <v>22</v>
      </c>
      <c r="Q31" s="67"/>
      <c r="R31" s="87"/>
      <c r="S31" s="70" t="s">
        <v>238</v>
      </c>
    </row>
    <row r="32" spans="1:19" s="71" customFormat="1" ht="19.5" customHeight="1">
      <c r="A32" s="60">
        <v>21</v>
      </c>
      <c r="B32" s="60" t="s">
        <v>64</v>
      </c>
      <c r="C32" s="61" t="s">
        <v>142</v>
      </c>
      <c r="D32" s="98" t="s">
        <v>143</v>
      </c>
      <c r="E32" s="99" t="s">
        <v>144</v>
      </c>
      <c r="F32" s="84" t="s">
        <v>30</v>
      </c>
      <c r="G32" s="85" t="s">
        <v>145</v>
      </c>
      <c r="H32" s="86" t="s">
        <v>71</v>
      </c>
      <c r="I32" s="62" t="s">
        <v>66</v>
      </c>
      <c r="J32" s="63">
        <v>3</v>
      </c>
      <c r="K32" s="63"/>
      <c r="L32" s="64">
        <v>6.5</v>
      </c>
      <c r="M32" s="64">
        <v>6.5</v>
      </c>
      <c r="N32" s="65">
        <f t="shared" si="0"/>
        <v>19.5</v>
      </c>
      <c r="O32" s="66"/>
      <c r="P32" s="65">
        <f>SUM(N32:O32)</f>
        <v>19.5</v>
      </c>
      <c r="Q32" s="67"/>
      <c r="R32" s="87"/>
      <c r="S32" s="70" t="s">
        <v>238</v>
      </c>
    </row>
    <row r="33" spans="1:19" s="71" customFormat="1" ht="19.5" customHeight="1">
      <c r="A33" s="60">
        <v>22</v>
      </c>
      <c r="B33" s="60" t="s">
        <v>67</v>
      </c>
      <c r="C33" s="61" t="s">
        <v>146</v>
      </c>
      <c r="D33" s="98" t="s">
        <v>147</v>
      </c>
      <c r="E33" s="99" t="s">
        <v>148</v>
      </c>
      <c r="F33" s="84" t="s">
        <v>30</v>
      </c>
      <c r="G33" s="85" t="s">
        <v>149</v>
      </c>
      <c r="H33" s="86" t="s">
        <v>102</v>
      </c>
      <c r="I33" s="62" t="s">
        <v>68</v>
      </c>
      <c r="J33" s="63" t="s">
        <v>37</v>
      </c>
      <c r="K33" s="63"/>
      <c r="L33" s="64">
        <v>5.5</v>
      </c>
      <c r="M33" s="64">
        <v>8.3</v>
      </c>
      <c r="N33" s="65">
        <f t="shared" si="0"/>
        <v>22.1</v>
      </c>
      <c r="O33" s="66">
        <v>1</v>
      </c>
      <c r="P33" s="65">
        <v>23</v>
      </c>
      <c r="Q33" s="67"/>
      <c r="R33" s="87"/>
      <c r="S33" s="70" t="s">
        <v>238</v>
      </c>
    </row>
    <row r="34" spans="1:19" s="71" customFormat="1" ht="19.5" customHeight="1">
      <c r="A34" s="60">
        <v>23</v>
      </c>
      <c r="B34" s="60" t="s">
        <v>69</v>
      </c>
      <c r="C34" s="61" t="s">
        <v>150</v>
      </c>
      <c r="D34" s="98" t="s">
        <v>151</v>
      </c>
      <c r="E34" s="99" t="s">
        <v>30</v>
      </c>
      <c r="F34" s="84" t="s">
        <v>30</v>
      </c>
      <c r="G34" s="85" t="s">
        <v>152</v>
      </c>
      <c r="H34" s="86" t="s">
        <v>153</v>
      </c>
      <c r="I34" s="62" t="s">
        <v>62</v>
      </c>
      <c r="J34" s="63">
        <v>2</v>
      </c>
      <c r="K34" s="63"/>
      <c r="L34" s="64">
        <v>7.5</v>
      </c>
      <c r="M34" s="64">
        <v>5.2</v>
      </c>
      <c r="N34" s="65">
        <f t="shared" si="0"/>
        <v>17.9</v>
      </c>
      <c r="O34" s="66">
        <v>0.5</v>
      </c>
      <c r="P34" s="65">
        <v>18.5</v>
      </c>
      <c r="Q34" s="67"/>
      <c r="R34" s="87"/>
      <c r="S34" s="70" t="s">
        <v>238</v>
      </c>
    </row>
    <row r="35" spans="1:19" s="71" customFormat="1" ht="19.5" customHeight="1">
      <c r="A35" s="60">
        <v>24</v>
      </c>
      <c r="B35" s="60" t="s">
        <v>72</v>
      </c>
      <c r="C35" s="61" t="s">
        <v>154</v>
      </c>
      <c r="D35" s="98" t="s">
        <v>155</v>
      </c>
      <c r="E35" s="99" t="s">
        <v>29</v>
      </c>
      <c r="F35" s="84" t="s">
        <v>34</v>
      </c>
      <c r="G35" s="85" t="s">
        <v>156</v>
      </c>
      <c r="H35" s="86" t="s">
        <v>153</v>
      </c>
      <c r="I35" s="62" t="s">
        <v>74</v>
      </c>
      <c r="J35" s="63" t="s">
        <v>37</v>
      </c>
      <c r="K35" s="63"/>
      <c r="L35" s="64">
        <v>6</v>
      </c>
      <c r="M35" s="64">
        <v>9.1</v>
      </c>
      <c r="N35" s="65">
        <f t="shared" si="0"/>
        <v>24.2</v>
      </c>
      <c r="O35" s="66">
        <v>1</v>
      </c>
      <c r="P35" s="65">
        <v>25</v>
      </c>
      <c r="Q35" s="67"/>
      <c r="R35" s="87"/>
      <c r="S35" s="70" t="s">
        <v>238</v>
      </c>
    </row>
    <row r="36" spans="1:19" s="71" customFormat="1" ht="19.5" customHeight="1">
      <c r="A36" s="60">
        <v>25</v>
      </c>
      <c r="B36" s="60" t="s">
        <v>75</v>
      </c>
      <c r="C36" s="61" t="s">
        <v>157</v>
      </c>
      <c r="D36" s="98" t="s">
        <v>158</v>
      </c>
      <c r="E36" s="99" t="s">
        <v>159</v>
      </c>
      <c r="F36" s="84" t="s">
        <v>30</v>
      </c>
      <c r="G36" s="85" t="s">
        <v>160</v>
      </c>
      <c r="H36" s="86" t="s">
        <v>102</v>
      </c>
      <c r="I36" s="62" t="s">
        <v>76</v>
      </c>
      <c r="J36" s="63" t="s">
        <v>37</v>
      </c>
      <c r="K36" s="63"/>
      <c r="L36" s="64">
        <v>6.5</v>
      </c>
      <c r="M36" s="64">
        <v>9.6</v>
      </c>
      <c r="N36" s="65">
        <f t="shared" si="0"/>
        <v>25.7</v>
      </c>
      <c r="O36" s="66">
        <v>1</v>
      </c>
      <c r="P36" s="65">
        <v>26.5</v>
      </c>
      <c r="Q36" s="67"/>
      <c r="R36" s="87"/>
      <c r="S36" s="70" t="s">
        <v>238</v>
      </c>
    </row>
    <row r="37" spans="1:19" s="71" customFormat="1" ht="19.5" customHeight="1">
      <c r="A37" s="60">
        <v>26</v>
      </c>
      <c r="B37" s="60" t="s">
        <v>77</v>
      </c>
      <c r="C37" s="61" t="s">
        <v>161</v>
      </c>
      <c r="D37" s="98" t="s">
        <v>162</v>
      </c>
      <c r="E37" s="99" t="s">
        <v>105</v>
      </c>
      <c r="F37" s="84" t="s">
        <v>34</v>
      </c>
      <c r="G37" s="85" t="s">
        <v>163</v>
      </c>
      <c r="H37" s="86" t="s">
        <v>164</v>
      </c>
      <c r="I37" s="62" t="s">
        <v>78</v>
      </c>
      <c r="J37" s="63">
        <v>3</v>
      </c>
      <c r="K37" s="63"/>
      <c r="L37" s="64">
        <v>5</v>
      </c>
      <c r="M37" s="64">
        <v>9.8</v>
      </c>
      <c r="N37" s="65">
        <f t="shared" si="0"/>
        <v>24.6</v>
      </c>
      <c r="O37" s="66"/>
      <c r="P37" s="65">
        <v>24.5</v>
      </c>
      <c r="Q37" s="67"/>
      <c r="R37" s="87"/>
      <c r="S37" s="70" t="s">
        <v>238</v>
      </c>
    </row>
    <row r="38" spans="1:19" s="71" customFormat="1" ht="19.5" customHeight="1">
      <c r="A38" s="60">
        <v>27</v>
      </c>
      <c r="B38" s="60" t="s">
        <v>79</v>
      </c>
      <c r="C38" s="61" t="s">
        <v>165</v>
      </c>
      <c r="D38" s="98" t="s">
        <v>121</v>
      </c>
      <c r="E38" s="99" t="s">
        <v>166</v>
      </c>
      <c r="F38" s="84" t="s">
        <v>34</v>
      </c>
      <c r="G38" s="85" t="s">
        <v>167</v>
      </c>
      <c r="H38" s="86" t="s">
        <v>153</v>
      </c>
      <c r="I38" s="62" t="s">
        <v>80</v>
      </c>
      <c r="J38" s="63">
        <v>3</v>
      </c>
      <c r="K38" s="63"/>
      <c r="L38" s="64">
        <v>5</v>
      </c>
      <c r="M38" s="64">
        <v>8.8</v>
      </c>
      <c r="N38" s="65">
        <f>(L38+M38*2)</f>
        <v>22.6</v>
      </c>
      <c r="O38" s="66"/>
      <c r="P38" s="65">
        <v>22.5</v>
      </c>
      <c r="Q38" s="67"/>
      <c r="R38" s="88"/>
      <c r="S38" s="70" t="s">
        <v>238</v>
      </c>
    </row>
    <row r="39" spans="1:19" s="71" customFormat="1" ht="19.5" customHeight="1">
      <c r="A39" s="60">
        <v>28</v>
      </c>
      <c r="B39" s="60" t="s">
        <v>81</v>
      </c>
      <c r="C39" s="61" t="s">
        <v>168</v>
      </c>
      <c r="D39" s="98" t="s">
        <v>91</v>
      </c>
      <c r="E39" s="99" t="s">
        <v>169</v>
      </c>
      <c r="F39" s="84" t="s">
        <v>34</v>
      </c>
      <c r="G39" s="85" t="s">
        <v>170</v>
      </c>
      <c r="H39" s="86" t="s">
        <v>35</v>
      </c>
      <c r="I39" s="62" t="s">
        <v>82</v>
      </c>
      <c r="J39" s="63">
        <v>3</v>
      </c>
      <c r="K39" s="63"/>
      <c r="L39" s="64">
        <v>6.25</v>
      </c>
      <c r="M39" s="64">
        <v>6.2</v>
      </c>
      <c r="N39" s="65">
        <v>1.5</v>
      </c>
      <c r="O39" s="66">
        <f>(M39*2+L39+N39)</f>
        <v>20.15</v>
      </c>
      <c r="P39" s="65"/>
      <c r="Q39" s="67">
        <v>20</v>
      </c>
      <c r="R39" s="87"/>
      <c r="S39" s="70" t="s">
        <v>238</v>
      </c>
    </row>
    <row r="40" spans="1:19" s="71" customFormat="1" ht="19.5" customHeight="1">
      <c r="A40" s="60">
        <v>29</v>
      </c>
      <c r="B40" s="60" t="s">
        <v>83</v>
      </c>
      <c r="C40" s="61" t="s">
        <v>171</v>
      </c>
      <c r="D40" s="98" t="s">
        <v>172</v>
      </c>
      <c r="E40" s="99" t="s">
        <v>173</v>
      </c>
      <c r="F40" s="84" t="s">
        <v>34</v>
      </c>
      <c r="G40" s="85" t="s">
        <v>174</v>
      </c>
      <c r="H40" s="86" t="s">
        <v>53</v>
      </c>
      <c r="I40" s="62" t="s">
        <v>49</v>
      </c>
      <c r="J40" s="63">
        <v>3</v>
      </c>
      <c r="K40" s="63"/>
      <c r="L40" s="64">
        <v>5.5</v>
      </c>
      <c r="M40" s="64">
        <v>4.6</v>
      </c>
      <c r="N40" s="65">
        <v>1.25</v>
      </c>
      <c r="O40" s="66">
        <f>(M40*2+L40+N40)</f>
        <v>15.95</v>
      </c>
      <c r="P40" s="65"/>
      <c r="Q40" s="67">
        <f>SUM(O40:P40)</f>
        <v>15.95</v>
      </c>
      <c r="R40" s="87"/>
      <c r="S40" s="70" t="s">
        <v>238</v>
      </c>
    </row>
    <row r="41" spans="1:19" s="71" customFormat="1" ht="19.5" customHeight="1">
      <c r="A41" s="60">
        <v>30</v>
      </c>
      <c r="B41" s="60" t="s">
        <v>84</v>
      </c>
      <c r="C41" s="61" t="s">
        <v>175</v>
      </c>
      <c r="D41" s="98" t="s">
        <v>176</v>
      </c>
      <c r="E41" s="99" t="s">
        <v>177</v>
      </c>
      <c r="F41" s="84" t="s">
        <v>34</v>
      </c>
      <c r="G41" s="85" t="s">
        <v>178</v>
      </c>
      <c r="H41" s="86" t="s">
        <v>90</v>
      </c>
      <c r="I41" s="62" t="s">
        <v>85</v>
      </c>
      <c r="J41" s="63">
        <v>1</v>
      </c>
      <c r="K41" s="63"/>
      <c r="L41" s="64">
        <v>3</v>
      </c>
      <c r="M41" s="64">
        <v>7.8</v>
      </c>
      <c r="N41" s="65">
        <v>1.5</v>
      </c>
      <c r="O41" s="66">
        <f>(M41*2+L41+N41)</f>
        <v>20.1</v>
      </c>
      <c r="P41" s="65">
        <v>1.5</v>
      </c>
      <c r="Q41" s="67">
        <v>21.5</v>
      </c>
      <c r="R41" s="87"/>
      <c r="S41" s="70" t="s">
        <v>238</v>
      </c>
    </row>
    <row r="42" spans="1:19" s="71" customFormat="1" ht="19.5" customHeight="1">
      <c r="A42" s="60">
        <v>31</v>
      </c>
      <c r="B42" s="60" t="s">
        <v>88</v>
      </c>
      <c r="C42" s="61" t="s">
        <v>183</v>
      </c>
      <c r="D42" s="98" t="s">
        <v>184</v>
      </c>
      <c r="E42" s="99" t="s">
        <v>185</v>
      </c>
      <c r="F42" s="84" t="s">
        <v>34</v>
      </c>
      <c r="G42" s="85" t="s">
        <v>186</v>
      </c>
      <c r="H42" s="86" t="s">
        <v>65</v>
      </c>
      <c r="I42" s="62" t="s">
        <v>89</v>
      </c>
      <c r="J42" s="63">
        <v>1</v>
      </c>
      <c r="K42" s="63"/>
      <c r="L42" s="64">
        <v>7</v>
      </c>
      <c r="M42" s="64">
        <v>4.4</v>
      </c>
      <c r="N42" s="65">
        <v>1.25</v>
      </c>
      <c r="O42" s="66">
        <f>(M42*2+L42+N42)</f>
        <v>17.05</v>
      </c>
      <c r="P42" s="65">
        <v>1.5</v>
      </c>
      <c r="Q42" s="67">
        <v>18.5</v>
      </c>
      <c r="R42" s="90"/>
      <c r="S42" s="70" t="s">
        <v>238</v>
      </c>
    </row>
    <row r="43" spans="1:19" s="71" customFormat="1" ht="19.5" customHeight="1">
      <c r="A43" s="60">
        <v>32</v>
      </c>
      <c r="B43" s="60"/>
      <c r="C43" s="61" t="s">
        <v>187</v>
      </c>
      <c r="D43" s="98" t="s">
        <v>188</v>
      </c>
      <c r="E43" s="99" t="s">
        <v>189</v>
      </c>
      <c r="F43" s="84" t="s">
        <v>34</v>
      </c>
      <c r="G43" s="85" t="s">
        <v>190</v>
      </c>
      <c r="H43" s="86" t="s">
        <v>92</v>
      </c>
      <c r="I43" s="62"/>
      <c r="J43" s="63"/>
      <c r="K43" s="63"/>
      <c r="L43" s="64"/>
      <c r="M43" s="64"/>
      <c r="N43" s="65"/>
      <c r="O43" s="66"/>
      <c r="P43" s="65"/>
      <c r="Q43" s="67"/>
      <c r="R43" s="88"/>
      <c r="S43" s="70" t="s">
        <v>238</v>
      </c>
    </row>
    <row r="44" spans="1:19" s="71" customFormat="1" ht="19.5" customHeight="1">
      <c r="A44" s="60">
        <v>33</v>
      </c>
      <c r="B44" s="60" t="s">
        <v>33</v>
      </c>
      <c r="C44" s="61" t="s">
        <v>99</v>
      </c>
      <c r="D44" s="98" t="s">
        <v>100</v>
      </c>
      <c r="E44" s="99" t="s">
        <v>29</v>
      </c>
      <c r="F44" s="84" t="s">
        <v>30</v>
      </c>
      <c r="G44" s="85" t="s">
        <v>101</v>
      </c>
      <c r="H44" s="86" t="s">
        <v>102</v>
      </c>
      <c r="I44" s="62" t="s">
        <v>36</v>
      </c>
      <c r="J44" s="63" t="s">
        <v>37</v>
      </c>
      <c r="K44" s="63"/>
      <c r="L44" s="64">
        <v>4</v>
      </c>
      <c r="M44" s="64">
        <v>7.7</v>
      </c>
      <c r="N44" s="65">
        <f>(L44+M44*2)</f>
        <v>19.4</v>
      </c>
      <c r="O44" s="66">
        <v>1</v>
      </c>
      <c r="P44" s="65">
        <v>20.5</v>
      </c>
      <c r="Q44" s="67" t="s">
        <v>32</v>
      </c>
      <c r="R44" s="88"/>
      <c r="S44" s="89" t="s">
        <v>236</v>
      </c>
    </row>
    <row r="45" spans="1:19" s="71" customFormat="1" ht="19.5" customHeight="1">
      <c r="A45" s="60">
        <v>34</v>
      </c>
      <c r="B45" s="60" t="s">
        <v>86</v>
      </c>
      <c r="C45" s="61" t="s">
        <v>179</v>
      </c>
      <c r="D45" s="98" t="s">
        <v>180</v>
      </c>
      <c r="E45" s="99" t="s">
        <v>181</v>
      </c>
      <c r="F45" s="84" t="s">
        <v>30</v>
      </c>
      <c r="G45" s="85" t="s">
        <v>182</v>
      </c>
      <c r="H45" s="86" t="s">
        <v>53</v>
      </c>
      <c r="I45" s="62" t="s">
        <v>87</v>
      </c>
      <c r="J45" s="63" t="s">
        <v>37</v>
      </c>
      <c r="K45" s="63"/>
      <c r="L45" s="64">
        <v>3</v>
      </c>
      <c r="M45" s="64">
        <v>9.3</v>
      </c>
      <c r="N45" s="65">
        <v>2</v>
      </c>
      <c r="O45" s="66">
        <f>(M45*2+L45+N45)</f>
        <v>23.6</v>
      </c>
      <c r="P45" s="65">
        <v>1</v>
      </c>
      <c r="Q45" s="67">
        <v>24.5</v>
      </c>
      <c r="R45" s="88"/>
      <c r="S45" s="89" t="s">
        <v>236</v>
      </c>
    </row>
    <row r="46" spans="1:19" s="71" customFormat="1" ht="19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1:19" s="71" customFormat="1" ht="19.5" customHeight="1">
      <c r="A47" s="39"/>
      <c r="B47" s="34"/>
      <c r="C47" s="46"/>
      <c r="D47" s="47"/>
      <c r="E47" s="46"/>
      <c r="F47" s="46"/>
      <c r="G47" s="39"/>
      <c r="H47" s="48"/>
      <c r="I47" s="39"/>
      <c r="J47" s="39"/>
      <c r="K47" s="39"/>
      <c r="L47" s="46"/>
      <c r="M47" s="46"/>
      <c r="N47" s="49"/>
      <c r="O47" s="46"/>
      <c r="P47" s="46"/>
      <c r="Q47" s="50"/>
      <c r="R47" s="50"/>
      <c r="S47" s="50"/>
    </row>
    <row r="48" spans="1:19" s="71" customFormat="1" ht="19.5" customHeight="1">
      <c r="A48" s="42"/>
      <c r="B48" s="42"/>
      <c r="C48" s="40"/>
      <c r="D48" s="41"/>
      <c r="E48" s="40"/>
      <c r="F48" s="40"/>
      <c r="G48" s="42"/>
      <c r="H48" s="43"/>
      <c r="I48" s="42"/>
      <c r="J48" s="42"/>
      <c r="K48" s="42"/>
      <c r="L48" s="40"/>
      <c r="M48" s="40"/>
      <c r="N48" s="40"/>
      <c r="O48" s="40"/>
      <c r="P48" s="40"/>
      <c r="Q48" s="44"/>
      <c r="R48" s="44"/>
      <c r="S48" s="44"/>
    </row>
    <row r="49" spans="1:59" s="41" customFormat="1" ht="19.5" customHeight="1">
      <c r="A49" s="39"/>
      <c r="B49" s="53"/>
      <c r="C49" s="54"/>
      <c r="D49" s="55"/>
      <c r="E49" s="54"/>
      <c r="F49" s="54"/>
      <c r="G49" s="39"/>
      <c r="H49" s="48"/>
      <c r="I49" s="104" t="s">
        <v>95</v>
      </c>
      <c r="J49" s="104"/>
      <c r="K49" s="104"/>
      <c r="L49" s="104"/>
      <c r="M49" s="104"/>
      <c r="N49" s="104"/>
      <c r="O49" s="104"/>
      <c r="P49" s="104"/>
      <c r="Q49" s="104"/>
      <c r="R49" s="56"/>
      <c r="S49" s="56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1:59" s="47" customFormat="1" ht="18.75" customHeight="1">
      <c r="A50" s="36"/>
      <c r="B50" s="36"/>
      <c r="C50" s="35"/>
      <c r="D50" s="35"/>
      <c r="E50" s="35"/>
      <c r="F50" s="94"/>
      <c r="G50" s="94"/>
      <c r="H50" s="95"/>
      <c r="I50" s="36"/>
      <c r="J50" s="36"/>
      <c r="K50" s="36"/>
      <c r="L50" s="35"/>
      <c r="M50" s="35"/>
      <c r="N50" s="12"/>
      <c r="O50" s="37"/>
      <c r="P50" s="38"/>
      <c r="Q50" s="37"/>
      <c r="R50" s="37"/>
      <c r="S50" s="37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s="41" customFormat="1" ht="9.75" customHeight="1">
      <c r="A51" s="36"/>
      <c r="B51" s="36"/>
      <c r="C51" s="35"/>
      <c r="D51" s="35"/>
      <c r="E51" s="35"/>
      <c r="F51" s="94"/>
      <c r="G51" s="94"/>
      <c r="H51" s="95"/>
      <c r="I51" s="36"/>
      <c r="J51" s="36"/>
      <c r="K51" s="36"/>
      <c r="L51" s="35"/>
      <c r="M51" s="35"/>
      <c r="N51" s="12"/>
      <c r="O51" s="37"/>
      <c r="P51" s="38"/>
      <c r="Q51" s="37"/>
      <c r="R51" s="37"/>
      <c r="S51" s="37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</row>
    <row r="52" spans="1:59" s="55" customFormat="1" ht="21.75" customHeight="1">
      <c r="A52" s="36"/>
      <c r="B52" s="36"/>
      <c r="C52" s="35"/>
      <c r="D52" s="35"/>
      <c r="E52" s="35"/>
      <c r="F52" s="94"/>
      <c r="G52" s="94"/>
      <c r="H52" s="95"/>
      <c r="I52" s="36"/>
      <c r="J52" s="36"/>
      <c r="K52" s="36"/>
      <c r="L52" s="35"/>
      <c r="M52" s="35"/>
      <c r="N52" s="12"/>
      <c r="O52" s="37"/>
      <c r="P52" s="38"/>
      <c r="Q52" s="37"/>
      <c r="R52" s="37"/>
      <c r="S52" s="37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</row>
  </sheetData>
  <mergeCells count="8">
    <mergeCell ref="A5:R5"/>
    <mergeCell ref="I20:Q20"/>
    <mergeCell ref="I49:Q49"/>
    <mergeCell ref="A46:S46"/>
    <mergeCell ref="F1:S1"/>
    <mergeCell ref="F2:S2"/>
    <mergeCell ref="A1:D1"/>
    <mergeCell ref="A2:D2"/>
  </mergeCells>
  <conditionalFormatting sqref="L12:M18 L22:M45">
    <cfRule type="cellIs" priority="1" dxfId="0" operator="between" stopIfTrue="1">
      <formula>0</formula>
      <formula>0</formula>
    </cfRule>
  </conditionalFormatting>
  <printOptions/>
  <pageMargins left="0.24" right="0.2" top="0.26" bottom="0.25" header="0.1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2017-10-12T01:13:15Z</cp:lastPrinted>
  <dcterms:created xsi:type="dcterms:W3CDTF">2017-10-02T05:28:44Z</dcterms:created>
  <dcterms:modified xsi:type="dcterms:W3CDTF">2017-10-23T08:38:49Z</dcterms:modified>
  <cp:category/>
  <cp:version/>
  <cp:contentType/>
  <cp:contentStatus/>
</cp:coreProperties>
</file>